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алакишиева И. С\МЕНЮ\Меню 2023-2024 гг\нед. 4-24г\"/>
    </mc:Choice>
  </mc:AlternateContent>
  <bookViews>
    <workbookView xWindow="0" yWindow="0" windowWidth="28800" windowHeight="12030"/>
  </bookViews>
  <sheets>
    <sheet name="Компл." sheetId="6" r:id="rId1"/>
    <sheet name="ШВ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7" l="1"/>
  <c r="H29" i="7"/>
  <c r="I29" i="7"/>
  <c r="J29" i="7"/>
  <c r="K29" i="7"/>
  <c r="L29" i="7"/>
  <c r="F29" i="7"/>
  <c r="L11" i="7" l="1"/>
  <c r="J11" i="7"/>
  <c r="I11" i="7"/>
  <c r="H11" i="7"/>
  <c r="G11" i="7"/>
  <c r="F11" i="7"/>
  <c r="L10" i="6" l="1"/>
  <c r="J10" i="6" l="1"/>
  <c r="I10" i="6"/>
  <c r="H10" i="6"/>
  <c r="G10" i="6"/>
  <c r="F10" i="6"/>
  <c r="B29" i="7" l="1"/>
  <c r="A29" i="7"/>
  <c r="J28" i="7"/>
  <c r="I28" i="7"/>
  <c r="H28" i="7"/>
  <c r="G28" i="7"/>
  <c r="F28" i="7"/>
  <c r="B21" i="6"/>
  <c r="A21" i="6"/>
  <c r="J20" i="6"/>
  <c r="I20" i="6"/>
  <c r="H20" i="6"/>
  <c r="G20" i="6"/>
  <c r="F20" i="6"/>
  <c r="F21" i="6" l="1"/>
  <c r="H21" i="6"/>
  <c r="J21" i="6"/>
  <c r="G21" i="6"/>
  <c r="I21" i="6"/>
  <c r="L21" i="6"/>
</calcChain>
</file>

<file path=xl/sharedStrings.xml><?xml version="1.0" encoding="utf-8"?>
<sst xmlns="http://schemas.openxmlformats.org/spreadsheetml/2006/main" count="137" uniqueCount="70">
  <si>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</si>
  <si>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</si>
  <si>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</si>
  <si>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</si>
  <si>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</si>
  <si>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</si>
  <si>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</si>
  <si>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</si>
  <si>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</si>
  <si>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</si>
  <si>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</si>
  <si>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</si>
  <si>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</si>
  <si>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</si>
  <si>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</si>
  <si>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ржано-пшеничный</t>
  </si>
  <si>
    <t>7-11 лет</t>
  </si>
  <si>
    <t>гор.напиток</t>
  </si>
  <si>
    <t>напиток</t>
  </si>
  <si>
    <t>Утвердил:</t>
  </si>
  <si>
    <t>должность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</si>
  <si>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</si>
  <si>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</si>
  <si>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</si>
  <si>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</si>
  <si>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</si>
  <si>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</si>
  <si>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</si>
  <si>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</si>
  <si>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</si>
  <si>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</si>
  <si>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</si>
  <si>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</si>
  <si>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</si>
  <si>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итого</t>
  </si>
  <si>
    <t>Итого за день:</t>
  </si>
  <si>
    <t>Директор</t>
  </si>
  <si>
    <t xml:space="preserve">Тяпугина И. В. </t>
  </si>
  <si>
    <t>ОГАОУ ОК "Алгоритм Успеха"</t>
  </si>
  <si>
    <t>-</t>
  </si>
  <si>
    <t>Кондд. изд. пром. пр-ва</t>
  </si>
  <si>
    <t>378/1</t>
  </si>
  <si>
    <t>Капуста тушеная</t>
  </si>
  <si>
    <t>Фрукт (порц.)</t>
  </si>
  <si>
    <t>100/30</t>
  </si>
  <si>
    <t>Сок. пак.</t>
  </si>
  <si>
    <t>Макаронные издели отварные с                      сыром</t>
  </si>
  <si>
    <t>Сдобное изд. пром.производства</t>
  </si>
  <si>
    <t>Чай с сахаром</t>
  </si>
  <si>
    <t>200/15</t>
  </si>
  <si>
    <t>Кукуруза консервированная</t>
  </si>
  <si>
    <t>Суп картофельный с гречневой крупой</t>
  </si>
  <si>
    <t>102/4</t>
  </si>
  <si>
    <t>Плов из свинины</t>
  </si>
  <si>
    <t>90/150</t>
  </si>
  <si>
    <t>Цыплята (бедро н/к) запеченные</t>
  </si>
  <si>
    <t>Каша пшенная рассыпчатая</t>
  </si>
  <si>
    <t>Компот из свежих плодов</t>
  </si>
  <si>
    <t>342/4</t>
  </si>
  <si>
    <t>Йогурт</t>
  </si>
  <si>
    <t>Помидор свежий</t>
  </si>
  <si>
    <t>3,8</t>
  </si>
  <si>
    <t>Суп картофельный с горохом</t>
  </si>
  <si>
    <t>Суп томатный с фасолью</t>
  </si>
  <si>
    <t>Плов со свинины</t>
  </si>
  <si>
    <t>265/4</t>
  </si>
  <si>
    <t>Печень говяжья, тушеная в соусе</t>
  </si>
  <si>
    <t>261/1</t>
  </si>
  <si>
    <t>Каша гречневая рассыпчатая</t>
  </si>
  <si>
    <t>Кефир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</si>
</sst>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2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/>
    </xf>
    <xf numFmtId="0" fontId="1" fillId="2" borderId="23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5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2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1" fillId="3" borderId="1" xfId="0" applyFont="1" applyFill="1" applyBorder="1" applyAlignment="1" applyProtection="1">
      <protection locked="0"/>
    </xf>
    <xf numFmtId="0" fontId="4" fillId="0" borderId="12" xfId="0" applyFont="1" applyBorder="1" applyAlignment="1">
      <alignment wrapText="1"/>
    </xf>
    <xf numFmtId="0" fontId="1" fillId="3" borderId="2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1" xfId="0" applyFont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1" fillId="3" borderId="1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30" xfId="0" applyNumberFormat="1" applyFont="1" applyFill="1" applyBorder="1" applyAlignment="1" applyProtection="1">
      <alignment horizontal="left" wrapText="1"/>
      <protection locked="0"/>
    </xf>
    <xf numFmtId="0" fontId="1" fillId="3" borderId="33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31" xfId="0" applyNumberFormat="1" applyFont="1" applyFill="1" applyBorder="1" applyAlignment="1" applyProtection="1">
      <alignment horizontal="left" wrapText="1"/>
      <protection locked="0"/>
    </xf>
    <xf numFmtId="0" fontId="1" fillId="3" borderId="34" xfId="0" applyFont="1" applyFill="1" applyBorder="1" applyAlignment="1" applyProtection="1">
      <alignment horizontal="center" wrapText="1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left" wrapText="1"/>
      <protection locked="0"/>
    </xf>
    <xf numFmtId="0" fontId="1" fillId="3" borderId="8" xfId="0" applyNumberFormat="1" applyFont="1" applyFill="1" applyBorder="1" applyAlignment="1" applyProtection="1">
      <alignment horizontal="left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0" fontId="1" fillId="3" borderId="32" xfId="0" applyNumberFormat="1" applyFont="1" applyFill="1" applyBorder="1" applyAlignment="1" applyProtection="1">
      <alignment horizontal="left" wrapText="1"/>
      <protection locked="0"/>
    </xf>
    <xf numFmtId="0" fontId="1" fillId="3" borderId="36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0" xfId="0" applyNumberFormat="1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31" xfId="0" applyNumberFormat="1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31" xfId="0" applyNumberFormat="1" applyFont="1" applyFill="1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center"/>
    </xf>
    <xf numFmtId="0" fontId="1" fillId="3" borderId="34" xfId="0" applyFont="1" applyFill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center"/>
    </xf>
    <xf numFmtId="0" fontId="1" fillId="3" borderId="31" xfId="0" applyFont="1" applyFill="1" applyBorder="1" applyAlignment="1" applyProtection="1">
      <alignment horizontal="left" wrapText="1"/>
      <protection locked="0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8" xfId="0" applyNumberFormat="1" applyFont="1" applyFill="1" applyBorder="1" applyAlignment="1" applyProtection="1">
      <alignment horizontal="left" vertical="top" wrapText="1"/>
      <protection locked="0"/>
    </xf>
    <xf numFmtId="0" fontId="1" fillId="2" borderId="40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32" xfId="0" applyNumberFormat="1" applyFont="1" applyFill="1" applyBorder="1" applyAlignment="1" applyProtection="1">
      <alignment horizontal="left"/>
      <protection locked="0"/>
    </xf>
    <xf numFmtId="164" fontId="1" fillId="2" borderId="3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 applyProtection="1">
      <alignment horizontal="left" wrapText="1"/>
      <protection locked="0"/>
    </xf>
    <xf numFmtId="0" fontId="1" fillId="3" borderId="24" xfId="0" applyNumberFormat="1" applyFont="1" applyFill="1" applyBorder="1" applyAlignment="1" applyProtection="1">
      <alignment horizontal="left" wrapText="1"/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3" borderId="41" xfId="0" applyFont="1" applyFill="1" applyBorder="1" applyAlignment="1" applyProtection="1">
      <alignment horizontal="left" wrapText="1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3" borderId="28" xfId="0" applyFont="1" applyFill="1" applyBorder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37" xfId="0" applyFont="1" applyBorder="1" applyAlignment="1">
      <alignment horizontal="left" wrapText="1"/>
    </xf>
    <xf numFmtId="0" fontId="1" fillId="4" borderId="35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J13" sqref="J13"/>
    </sheetView>
  </sheetViews>
  <sheetFormatPr defaultRowHeight="15" x14ac:dyDescent="0.25"/>
  <cols>
    <col min="1" max="1" width="8.42578125" style="22" customWidth="1"/>
    <col min="2" max="2" width="7.42578125" style="22" customWidth="1"/>
    <col min="3" max="3" width="16.5703125" style="22" customWidth="1"/>
    <col min="4" max="4" width="12" style="23" customWidth="1"/>
    <col min="5" max="5" width="30.85546875" style="23" customWidth="1"/>
    <col min="6" max="12" width="9.85546875" style="23" customWidth="1"/>
    <col min="13" max="16384" width="9.140625" style="23"/>
  </cols>
  <sheetData>
    <row r="1" spans="1:12" x14ac:dyDescent="0.25">
      <c r="A1" s="22" t="s">
        <v>0</v>
      </c>
      <c r="C1" s="148" t="s">
        <v>38</v>
      </c>
      <c r="D1" s="149"/>
      <c r="E1" s="149"/>
      <c r="F1" s="23" t="s">
        <v>19</v>
      </c>
      <c r="G1" s="23" t="s">
        <v>20</v>
      </c>
      <c r="H1" s="148" t="s">
        <v>36</v>
      </c>
      <c r="I1" s="148"/>
      <c r="J1" s="148"/>
      <c r="K1" s="148"/>
    </row>
    <row r="2" spans="1:12" x14ac:dyDescent="0.25">
      <c r="A2" s="138"/>
      <c r="G2" s="23" t="s">
        <v>21</v>
      </c>
      <c r="H2" s="148" t="s">
        <v>37</v>
      </c>
      <c r="I2" s="148"/>
      <c r="J2" s="148"/>
      <c r="K2" s="148"/>
    </row>
    <row r="3" spans="1:12" ht="17.25" customHeight="1" x14ac:dyDescent="0.25">
      <c r="A3" s="152" t="s">
        <v>22</v>
      </c>
      <c r="B3" s="152"/>
      <c r="C3" s="152"/>
      <c r="D3" s="118"/>
      <c r="E3" s="106" t="s">
        <v>16</v>
      </c>
      <c r="G3" s="23" t="s">
        <v>23</v>
      </c>
      <c r="H3" s="41">
        <v>11</v>
      </c>
      <c r="I3" s="41">
        <v>3</v>
      </c>
      <c r="J3" s="42">
        <v>2024</v>
      </c>
      <c r="K3" s="107"/>
    </row>
    <row r="4" spans="1:12" ht="15.75" thickBot="1" x14ac:dyDescent="0.3">
      <c r="D4" s="119"/>
      <c r="H4" s="108" t="s">
        <v>24</v>
      </c>
      <c r="I4" s="108" t="s">
        <v>25</v>
      </c>
      <c r="J4" s="108" t="s">
        <v>26</v>
      </c>
    </row>
    <row r="5" spans="1:12" ht="44.25" thickBot="1" x14ac:dyDescent="0.3">
      <c r="A5" s="139" t="s">
        <v>27</v>
      </c>
      <c r="B5" s="140" t="s">
        <v>28</v>
      </c>
      <c r="C5" s="109" t="s">
        <v>1</v>
      </c>
      <c r="D5" s="110" t="s">
        <v>29</v>
      </c>
      <c r="E5" s="110" t="s">
        <v>30</v>
      </c>
      <c r="F5" s="110" t="s">
        <v>31</v>
      </c>
      <c r="G5" s="110" t="s">
        <v>4</v>
      </c>
      <c r="H5" s="110" t="s">
        <v>5</v>
      </c>
      <c r="I5" s="110" t="s">
        <v>6</v>
      </c>
      <c r="J5" s="110" t="s">
        <v>3</v>
      </c>
      <c r="K5" s="111" t="s">
        <v>32</v>
      </c>
      <c r="L5" s="111" t="s">
        <v>2</v>
      </c>
    </row>
    <row r="6" spans="1:12" ht="26.25" customHeight="1" x14ac:dyDescent="0.25">
      <c r="A6" s="85">
        <v>2</v>
      </c>
      <c r="B6" s="87">
        <v>1</v>
      </c>
      <c r="C6" s="102" t="s">
        <v>7</v>
      </c>
      <c r="D6" s="120" t="s">
        <v>8</v>
      </c>
      <c r="E6" s="67" t="s">
        <v>46</v>
      </c>
      <c r="F6" s="67">
        <v>150</v>
      </c>
      <c r="G6" s="103">
        <v>6.45</v>
      </c>
      <c r="H6" s="103">
        <v>7.2</v>
      </c>
      <c r="I6" s="104">
        <v>28.65</v>
      </c>
      <c r="J6" s="67">
        <v>205.2</v>
      </c>
      <c r="K6" s="68">
        <v>5.25</v>
      </c>
      <c r="L6" s="121"/>
    </row>
    <row r="7" spans="1:12" ht="18" customHeight="1" x14ac:dyDescent="0.25">
      <c r="A7" s="85"/>
      <c r="B7" s="87"/>
      <c r="C7" s="4"/>
      <c r="D7" s="122"/>
      <c r="E7" s="59" t="s">
        <v>47</v>
      </c>
      <c r="F7" s="59">
        <v>60</v>
      </c>
      <c r="G7" s="6">
        <v>5.28</v>
      </c>
      <c r="H7" s="6">
        <v>5.46</v>
      </c>
      <c r="I7" s="105">
        <v>14.94</v>
      </c>
      <c r="J7" s="59">
        <v>130</v>
      </c>
      <c r="K7" s="60" t="s">
        <v>39</v>
      </c>
      <c r="L7" s="86"/>
    </row>
    <row r="8" spans="1:12" ht="18.75" customHeight="1" thickBot="1" x14ac:dyDescent="0.3">
      <c r="A8" s="85"/>
      <c r="B8" s="87"/>
      <c r="C8" s="4"/>
      <c r="D8" s="123" t="s">
        <v>17</v>
      </c>
      <c r="E8" s="59" t="s">
        <v>48</v>
      </c>
      <c r="F8" s="59" t="s">
        <v>49</v>
      </c>
      <c r="G8" s="6">
        <v>0.1</v>
      </c>
      <c r="H8" s="6">
        <v>0</v>
      </c>
      <c r="I8" s="105">
        <v>15</v>
      </c>
      <c r="J8" s="59">
        <v>60.5</v>
      </c>
      <c r="K8" s="60">
        <v>7.14</v>
      </c>
      <c r="L8" s="86"/>
    </row>
    <row r="9" spans="1:12" ht="18.75" customHeight="1" x14ac:dyDescent="0.25">
      <c r="A9" s="85"/>
      <c r="B9" s="87"/>
      <c r="C9" s="4"/>
      <c r="D9" s="124"/>
      <c r="E9" s="112"/>
      <c r="F9" s="113"/>
      <c r="G9" s="113"/>
      <c r="H9" s="113"/>
      <c r="I9" s="113"/>
      <c r="J9" s="113"/>
      <c r="K9" s="114"/>
      <c r="L9" s="125">
        <v>73</v>
      </c>
    </row>
    <row r="10" spans="1:12" ht="20.25" customHeight="1" thickBot="1" x14ac:dyDescent="0.3">
      <c r="A10" s="85"/>
      <c r="B10" s="141"/>
      <c r="C10" s="142"/>
      <c r="D10" s="129" t="s">
        <v>34</v>
      </c>
      <c r="E10" s="72"/>
      <c r="F10" s="72">
        <f>SUM(F6:F9)</f>
        <v>210</v>
      </c>
      <c r="G10" s="72">
        <f>SUM(G6:G9)</f>
        <v>11.83</v>
      </c>
      <c r="H10" s="72">
        <f>SUM(H6:H9)</f>
        <v>12.66</v>
      </c>
      <c r="I10" s="72">
        <f>SUM(I6:I9)</f>
        <v>58.589999999999996</v>
      </c>
      <c r="J10" s="72">
        <f>SUM(J6:J9)</f>
        <v>395.7</v>
      </c>
      <c r="K10" s="73"/>
      <c r="L10" s="130">
        <f>SUM(L6:L9)</f>
        <v>73</v>
      </c>
    </row>
    <row r="11" spans="1:12" ht="16.5" customHeight="1" x14ac:dyDescent="0.25">
      <c r="A11" s="143">
        <v>2</v>
      </c>
      <c r="B11" s="144">
        <v>1</v>
      </c>
      <c r="C11" s="145" t="s">
        <v>9</v>
      </c>
      <c r="D11" s="131" t="s">
        <v>10</v>
      </c>
      <c r="E11" s="54" t="s">
        <v>50</v>
      </c>
      <c r="F11" s="54">
        <v>60</v>
      </c>
      <c r="G11" s="3">
        <v>2.2000000000000002</v>
      </c>
      <c r="H11" s="3">
        <v>1</v>
      </c>
      <c r="I11" s="3">
        <v>10.3</v>
      </c>
      <c r="J11" s="54">
        <v>70.5</v>
      </c>
      <c r="K11" s="54">
        <v>3.5</v>
      </c>
      <c r="L11" s="126"/>
    </row>
    <row r="12" spans="1:12" ht="33.75" customHeight="1" x14ac:dyDescent="0.25">
      <c r="A12" s="85"/>
      <c r="B12" s="87"/>
      <c r="C12" s="4"/>
      <c r="D12" s="123" t="s">
        <v>11</v>
      </c>
      <c r="E12" s="13" t="s">
        <v>51</v>
      </c>
      <c r="F12" s="13">
        <v>200</v>
      </c>
      <c r="G12" s="6">
        <v>1.8</v>
      </c>
      <c r="H12" s="6">
        <v>2.8</v>
      </c>
      <c r="I12" s="6">
        <v>10.4</v>
      </c>
      <c r="J12" s="13">
        <v>74.2</v>
      </c>
      <c r="K12" s="136" t="s">
        <v>52</v>
      </c>
      <c r="L12" s="137"/>
    </row>
    <row r="13" spans="1:12" ht="15" customHeight="1" x14ac:dyDescent="0.25">
      <c r="A13" s="85"/>
      <c r="B13" s="87"/>
      <c r="C13" s="4"/>
      <c r="D13" s="123" t="s">
        <v>12</v>
      </c>
      <c r="E13" s="13" t="s">
        <v>53</v>
      </c>
      <c r="F13" s="59" t="s">
        <v>54</v>
      </c>
      <c r="G13" s="6">
        <v>20.2</v>
      </c>
      <c r="H13" s="6">
        <v>45.1</v>
      </c>
      <c r="I13" s="6">
        <v>41.5</v>
      </c>
      <c r="J13" s="59">
        <v>652.79999999999995</v>
      </c>
      <c r="K13" s="115">
        <v>5.38</v>
      </c>
      <c r="L13" s="137"/>
    </row>
    <row r="14" spans="1:12" ht="18.75" customHeight="1" x14ac:dyDescent="0.25">
      <c r="A14" s="85"/>
      <c r="B14" s="87"/>
      <c r="C14" s="4"/>
      <c r="D14" s="123" t="s">
        <v>12</v>
      </c>
      <c r="E14" s="59" t="s">
        <v>55</v>
      </c>
      <c r="F14" s="59">
        <v>100</v>
      </c>
      <c r="G14" s="6">
        <v>19.899999999999999</v>
      </c>
      <c r="H14" s="6">
        <v>18.5</v>
      </c>
      <c r="I14" s="6">
        <v>0.1</v>
      </c>
      <c r="J14" s="59">
        <v>254.2</v>
      </c>
      <c r="K14" s="59">
        <v>5.18</v>
      </c>
      <c r="L14" s="127"/>
    </row>
    <row r="15" spans="1:12" ht="20.25" customHeight="1" x14ac:dyDescent="0.25">
      <c r="A15" s="85"/>
      <c r="B15" s="87"/>
      <c r="C15" s="4"/>
      <c r="D15" s="123" t="s">
        <v>13</v>
      </c>
      <c r="E15" s="59" t="s">
        <v>56</v>
      </c>
      <c r="F15" s="59">
        <v>150</v>
      </c>
      <c r="G15" s="6">
        <v>6.6</v>
      </c>
      <c r="H15" s="6">
        <v>5.4</v>
      </c>
      <c r="I15" s="6">
        <v>37.799999999999997</v>
      </c>
      <c r="J15" s="59">
        <v>226.4</v>
      </c>
      <c r="K15" s="59" t="s">
        <v>41</v>
      </c>
      <c r="L15" s="127"/>
    </row>
    <row r="16" spans="1:12" ht="17.25" customHeight="1" x14ac:dyDescent="0.25">
      <c r="A16" s="85"/>
      <c r="B16" s="87"/>
      <c r="C16" s="4"/>
      <c r="D16" s="123" t="s">
        <v>18</v>
      </c>
      <c r="E16" s="59" t="s">
        <v>57</v>
      </c>
      <c r="F16" s="59">
        <v>200</v>
      </c>
      <c r="G16" s="6">
        <v>0.2</v>
      </c>
      <c r="H16" s="6">
        <v>0.2</v>
      </c>
      <c r="I16" s="6">
        <v>27.9</v>
      </c>
      <c r="J16" s="59">
        <v>113.6</v>
      </c>
      <c r="K16" s="59" t="s">
        <v>58</v>
      </c>
      <c r="L16" s="127"/>
    </row>
    <row r="17" spans="1:12" ht="17.25" customHeight="1" x14ac:dyDescent="0.25">
      <c r="A17" s="85"/>
      <c r="B17" s="87"/>
      <c r="C17" s="4"/>
      <c r="D17" s="123" t="s">
        <v>33</v>
      </c>
      <c r="E17" s="59" t="s">
        <v>14</v>
      </c>
      <c r="F17" s="59">
        <v>30</v>
      </c>
      <c r="G17" s="59">
        <v>2.2999999999999998</v>
      </c>
      <c r="H17" s="59">
        <v>0.2</v>
      </c>
      <c r="I17" s="59">
        <v>14.8</v>
      </c>
      <c r="J17" s="59">
        <v>70.2</v>
      </c>
      <c r="K17" s="59">
        <v>2.1800000000000002</v>
      </c>
      <c r="L17" s="127"/>
    </row>
    <row r="18" spans="1:12" ht="17.25" customHeight="1" x14ac:dyDescent="0.25">
      <c r="A18" s="85"/>
      <c r="B18" s="87"/>
      <c r="C18" s="4"/>
      <c r="D18" s="123" t="s">
        <v>33</v>
      </c>
      <c r="E18" s="123" t="s">
        <v>15</v>
      </c>
      <c r="F18" s="123">
        <v>40</v>
      </c>
      <c r="G18" s="123">
        <v>2.6</v>
      </c>
      <c r="H18" s="123">
        <v>0.5</v>
      </c>
      <c r="I18" s="123">
        <v>15.8</v>
      </c>
      <c r="J18" s="123">
        <v>15.8</v>
      </c>
      <c r="K18" s="59">
        <v>2.19</v>
      </c>
      <c r="L18" s="127"/>
    </row>
    <row r="19" spans="1:12" ht="17.25" customHeight="1" thickBot="1" x14ac:dyDescent="0.3">
      <c r="A19" s="146"/>
      <c r="B19" s="147"/>
      <c r="C19" s="8"/>
      <c r="D19" s="132"/>
      <c r="E19" s="132" t="s">
        <v>69</v>
      </c>
      <c r="F19" s="132" t="s">
        <v>49</v>
      </c>
      <c r="G19" s="132">
        <v>5.8</v>
      </c>
      <c r="H19" s="132">
        <v>5</v>
      </c>
      <c r="I19" s="132">
        <v>18.98</v>
      </c>
      <c r="J19" s="132">
        <v>144.12</v>
      </c>
      <c r="K19" s="64" t="s">
        <v>39</v>
      </c>
      <c r="L19" s="128"/>
    </row>
    <row r="20" spans="1:12" ht="18.75" customHeight="1" x14ac:dyDescent="0.25">
      <c r="A20" s="85"/>
      <c r="B20" s="141"/>
      <c r="C20" s="95"/>
      <c r="D20" s="133" t="s">
        <v>34</v>
      </c>
      <c r="E20" s="116"/>
      <c r="F20" s="116">
        <f>SUM(F11:F19)</f>
        <v>780</v>
      </c>
      <c r="G20" s="116">
        <f>SUM(G11:G19)</f>
        <v>61.599999999999994</v>
      </c>
      <c r="H20" s="116">
        <f>SUM(H11:H19)</f>
        <v>78.700000000000017</v>
      </c>
      <c r="I20" s="116">
        <f>SUM(I11:I19)</f>
        <v>177.58</v>
      </c>
      <c r="J20" s="116">
        <f>SUM(J11:J19)</f>
        <v>1621.8200000000002</v>
      </c>
      <c r="K20" s="116"/>
      <c r="L20" s="134">
        <v>94</v>
      </c>
    </row>
    <row r="21" spans="1:12" ht="18.75" customHeight="1" thickBot="1" x14ac:dyDescent="0.3">
      <c r="A21" s="99">
        <f>A6</f>
        <v>2</v>
      </c>
      <c r="B21" s="100">
        <f>B6</f>
        <v>1</v>
      </c>
      <c r="C21" s="150" t="s">
        <v>35</v>
      </c>
      <c r="D21" s="151"/>
      <c r="E21" s="117"/>
      <c r="F21" s="117">
        <f>F10+F20</f>
        <v>990</v>
      </c>
      <c r="G21" s="117">
        <f>G10+G20</f>
        <v>73.429999999999993</v>
      </c>
      <c r="H21" s="117">
        <f>H10+H20</f>
        <v>91.360000000000014</v>
      </c>
      <c r="I21" s="117">
        <f>I10+I20</f>
        <v>236.17000000000002</v>
      </c>
      <c r="J21" s="117">
        <f>J10+J20</f>
        <v>2017.5200000000002</v>
      </c>
      <c r="K21" s="117"/>
      <c r="L21" s="135">
        <f>L10+L20</f>
        <v>167</v>
      </c>
    </row>
  </sheetData>
  <mergeCells count="5">
    <mergeCell ref="C1:E1"/>
    <mergeCell ref="H1:K1"/>
    <mergeCell ref="H2:K2"/>
    <mergeCell ref="C21:D21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F20" sqref="F20"/>
    </sheetView>
  </sheetViews>
  <sheetFormatPr defaultRowHeight="15" x14ac:dyDescent="0.25"/>
  <cols>
    <col min="1" max="1" width="8.42578125" style="22" customWidth="1"/>
    <col min="2" max="2" width="8.5703125" style="22" customWidth="1"/>
    <col min="3" max="3" width="17" style="22" customWidth="1"/>
    <col min="4" max="4" width="12" style="22" customWidth="1"/>
    <col min="5" max="5" width="30.85546875" style="27" customWidth="1"/>
    <col min="6" max="10" width="9.85546875" style="23" customWidth="1"/>
    <col min="11" max="11" width="9.85546875" style="24" customWidth="1"/>
    <col min="12" max="12" width="9.85546875" style="23" customWidth="1"/>
    <col min="13" max="16384" width="9.140625" style="23"/>
  </cols>
  <sheetData>
    <row r="1" spans="1:12" x14ac:dyDescent="0.25">
      <c r="A1" s="22" t="s">
        <v>0</v>
      </c>
      <c r="C1" s="148" t="s">
        <v>38</v>
      </c>
      <c r="D1" s="149"/>
      <c r="E1" s="149"/>
      <c r="F1" s="23" t="s">
        <v>19</v>
      </c>
      <c r="G1" s="23" t="s">
        <v>20</v>
      </c>
      <c r="H1" s="148" t="s">
        <v>36</v>
      </c>
      <c r="I1" s="148"/>
      <c r="J1" s="148"/>
      <c r="K1" s="148"/>
    </row>
    <row r="2" spans="1:12" x14ac:dyDescent="0.25">
      <c r="A2" s="39"/>
      <c r="G2" s="23" t="s">
        <v>21</v>
      </c>
      <c r="H2" s="148" t="s">
        <v>37</v>
      </c>
      <c r="I2" s="148"/>
      <c r="J2" s="148"/>
      <c r="K2" s="148"/>
    </row>
    <row r="3" spans="1:12" ht="17.25" customHeight="1" x14ac:dyDescent="0.25">
      <c r="A3" s="153" t="s">
        <v>22</v>
      </c>
      <c r="B3" s="153"/>
      <c r="C3" s="153"/>
      <c r="D3" s="40"/>
      <c r="E3" s="28" t="s">
        <v>16</v>
      </c>
      <c r="G3" s="23" t="s">
        <v>23</v>
      </c>
      <c r="H3" s="41">
        <v>11</v>
      </c>
      <c r="I3" s="41">
        <v>3</v>
      </c>
      <c r="J3" s="42">
        <v>2024</v>
      </c>
      <c r="K3" s="43"/>
    </row>
    <row r="4" spans="1:12" ht="15.75" thickBot="1" x14ac:dyDescent="0.3">
      <c r="D4" s="44"/>
      <c r="H4" s="45" t="s">
        <v>24</v>
      </c>
      <c r="I4" s="45" t="s">
        <v>25</v>
      </c>
      <c r="J4" s="45" t="s">
        <v>26</v>
      </c>
    </row>
    <row r="5" spans="1:12" ht="44.25" thickBot="1" x14ac:dyDescent="0.3">
      <c r="A5" s="46" t="s">
        <v>27</v>
      </c>
      <c r="B5" s="47" t="s">
        <v>28</v>
      </c>
      <c r="C5" s="48" t="s">
        <v>1</v>
      </c>
      <c r="D5" s="48" t="s">
        <v>29</v>
      </c>
      <c r="E5" s="29" t="s">
        <v>30</v>
      </c>
      <c r="F5" s="49" t="s">
        <v>31</v>
      </c>
      <c r="G5" s="49" t="s">
        <v>4</v>
      </c>
      <c r="H5" s="49" t="s">
        <v>5</v>
      </c>
      <c r="I5" s="49" t="s">
        <v>6</v>
      </c>
      <c r="J5" s="49" t="s">
        <v>3</v>
      </c>
      <c r="K5" s="50" t="s">
        <v>32</v>
      </c>
      <c r="L5" s="51" t="s">
        <v>2</v>
      </c>
    </row>
    <row r="6" spans="1:12" ht="26.25" customHeight="1" x14ac:dyDescent="0.25">
      <c r="A6" s="52">
        <v>2</v>
      </c>
      <c r="B6" s="53">
        <v>1</v>
      </c>
      <c r="C6" s="1" t="s">
        <v>7</v>
      </c>
      <c r="D6" s="2" t="s">
        <v>8</v>
      </c>
      <c r="E6" s="30" t="s">
        <v>46</v>
      </c>
      <c r="F6" s="54">
        <v>150</v>
      </c>
      <c r="G6" s="3">
        <v>6.45</v>
      </c>
      <c r="H6" s="3">
        <v>7.2</v>
      </c>
      <c r="I6" s="3">
        <v>28.65</v>
      </c>
      <c r="J6" s="54">
        <v>205.2</v>
      </c>
      <c r="K6" s="55">
        <v>5.25</v>
      </c>
      <c r="L6" s="56"/>
    </row>
    <row r="7" spans="1:12" ht="18.75" customHeight="1" x14ac:dyDescent="0.25">
      <c r="A7" s="57"/>
      <c r="B7" s="58"/>
      <c r="C7" s="4"/>
      <c r="D7" s="5"/>
      <c r="E7" s="31" t="s">
        <v>47</v>
      </c>
      <c r="F7" s="59">
        <v>60</v>
      </c>
      <c r="G7" s="6">
        <v>5.28</v>
      </c>
      <c r="H7" s="6">
        <v>5.46</v>
      </c>
      <c r="I7" s="6">
        <v>14.94</v>
      </c>
      <c r="J7" s="59">
        <v>130</v>
      </c>
      <c r="K7" s="60" t="s">
        <v>39</v>
      </c>
      <c r="L7" s="61"/>
    </row>
    <row r="8" spans="1:12" ht="18.75" customHeight="1" x14ac:dyDescent="0.25">
      <c r="A8" s="57"/>
      <c r="B8" s="58"/>
      <c r="C8" s="4"/>
      <c r="D8" s="7" t="s">
        <v>17</v>
      </c>
      <c r="E8" s="31" t="s">
        <v>48</v>
      </c>
      <c r="F8" s="59" t="s">
        <v>49</v>
      </c>
      <c r="G8" s="6">
        <v>0.1</v>
      </c>
      <c r="H8" s="6">
        <v>0</v>
      </c>
      <c r="I8" s="6">
        <v>15</v>
      </c>
      <c r="J8" s="59">
        <v>60.5</v>
      </c>
      <c r="K8" s="60">
        <v>7.14</v>
      </c>
      <c r="L8" s="61"/>
    </row>
    <row r="9" spans="1:12" ht="18.75" customHeight="1" thickBot="1" x14ac:dyDescent="0.3">
      <c r="A9" s="62"/>
      <c r="B9" s="63"/>
      <c r="C9" s="8"/>
      <c r="D9" s="9"/>
      <c r="E9" s="32" t="s">
        <v>59</v>
      </c>
      <c r="F9" s="64">
        <v>200</v>
      </c>
      <c r="G9" s="10">
        <v>0.08</v>
      </c>
      <c r="H9" s="10">
        <v>0.02</v>
      </c>
      <c r="I9" s="10">
        <v>15</v>
      </c>
      <c r="J9" s="64">
        <v>100.2</v>
      </c>
      <c r="K9" s="65" t="s">
        <v>39</v>
      </c>
      <c r="L9" s="66"/>
    </row>
    <row r="10" spans="1:12" ht="17.25" customHeight="1" thickBot="1" x14ac:dyDescent="0.3">
      <c r="A10" s="162"/>
      <c r="B10" s="162"/>
      <c r="C10" s="163"/>
      <c r="D10" s="163"/>
      <c r="E10" s="33"/>
      <c r="F10" s="67"/>
      <c r="G10" s="67"/>
      <c r="H10" s="67"/>
      <c r="I10" s="67"/>
      <c r="J10" s="67"/>
      <c r="K10" s="68"/>
      <c r="L10" s="69">
        <v>73</v>
      </c>
    </row>
    <row r="11" spans="1:12" s="27" customFormat="1" ht="20.25" customHeight="1" thickBot="1" x14ac:dyDescent="0.3">
      <c r="A11" s="57"/>
      <c r="B11" s="70"/>
      <c r="C11" s="71"/>
      <c r="D11" s="15" t="s">
        <v>34</v>
      </c>
      <c r="E11" s="35"/>
      <c r="F11" s="72">
        <f>SUM(F6:F10)</f>
        <v>410</v>
      </c>
      <c r="G11" s="72">
        <f>SUM(G6:G10)</f>
        <v>11.91</v>
      </c>
      <c r="H11" s="72">
        <f>SUM(H6:H10)</f>
        <v>12.68</v>
      </c>
      <c r="I11" s="72">
        <f>SUM(I6:I10)</f>
        <v>73.59</v>
      </c>
      <c r="J11" s="72">
        <f>SUM(J6:J10)</f>
        <v>495.9</v>
      </c>
      <c r="K11" s="73"/>
      <c r="L11" s="164">
        <f>SUM(L6:L10)</f>
        <v>73</v>
      </c>
    </row>
    <row r="12" spans="1:12" ht="15.75" customHeight="1" x14ac:dyDescent="0.25">
      <c r="A12" s="156">
        <v>2</v>
      </c>
      <c r="B12" s="158">
        <v>1</v>
      </c>
      <c r="C12" s="160" t="s">
        <v>9</v>
      </c>
      <c r="D12" s="11" t="s">
        <v>10</v>
      </c>
      <c r="E12" s="25" t="s">
        <v>60</v>
      </c>
      <c r="F12" s="74">
        <v>60</v>
      </c>
      <c r="G12" s="16">
        <v>1.37</v>
      </c>
      <c r="H12" s="16">
        <v>0.73</v>
      </c>
      <c r="I12" s="16">
        <v>8.6</v>
      </c>
      <c r="J12" s="3">
        <v>12.8</v>
      </c>
      <c r="K12" s="75">
        <v>3.11</v>
      </c>
      <c r="L12" s="76"/>
    </row>
    <row r="13" spans="1:12" ht="15.75" customHeight="1" x14ac:dyDescent="0.25">
      <c r="A13" s="157"/>
      <c r="B13" s="159"/>
      <c r="C13" s="161"/>
      <c r="D13" s="12" t="s">
        <v>10</v>
      </c>
      <c r="E13" s="34" t="s">
        <v>50</v>
      </c>
      <c r="F13" s="77">
        <v>60</v>
      </c>
      <c r="G13" s="17">
        <v>0.66</v>
      </c>
      <c r="H13" s="17">
        <v>0.12</v>
      </c>
      <c r="I13" s="17">
        <v>2.2799999999999998</v>
      </c>
      <c r="J13" s="77">
        <v>46.5</v>
      </c>
      <c r="K13" s="78" t="s">
        <v>61</v>
      </c>
      <c r="L13" s="79"/>
    </row>
    <row r="14" spans="1:12" ht="15.75" customHeight="1" x14ac:dyDescent="0.25">
      <c r="A14" s="80"/>
      <c r="B14" s="81"/>
      <c r="C14" s="161"/>
      <c r="D14" s="12" t="s">
        <v>11</v>
      </c>
      <c r="E14" s="26" t="s">
        <v>62</v>
      </c>
      <c r="F14" s="82">
        <v>200</v>
      </c>
      <c r="G14" s="17">
        <v>4.4000000000000004</v>
      </c>
      <c r="H14" s="17">
        <v>4.2</v>
      </c>
      <c r="I14" s="17">
        <v>13.2</v>
      </c>
      <c r="J14" s="82">
        <v>108.2</v>
      </c>
      <c r="K14" s="83">
        <v>4.12</v>
      </c>
      <c r="L14" s="84"/>
    </row>
    <row r="15" spans="1:12" ht="15.75" customHeight="1" x14ac:dyDescent="0.25">
      <c r="A15" s="80"/>
      <c r="B15" s="81"/>
      <c r="C15" s="18"/>
      <c r="D15" s="12" t="s">
        <v>11</v>
      </c>
      <c r="E15" s="26" t="s">
        <v>63</v>
      </c>
      <c r="F15" s="82">
        <v>200</v>
      </c>
      <c r="G15" s="17">
        <v>6.4</v>
      </c>
      <c r="H15" s="17">
        <v>13</v>
      </c>
      <c r="I15" s="17">
        <v>38.4</v>
      </c>
      <c r="J15" s="82">
        <v>296.2</v>
      </c>
      <c r="K15" s="83">
        <v>4.12</v>
      </c>
      <c r="L15" s="84"/>
    </row>
    <row r="16" spans="1:12" ht="15.75" customHeight="1" x14ac:dyDescent="0.25">
      <c r="A16" s="80"/>
      <c r="B16" s="81"/>
      <c r="C16" s="7"/>
      <c r="D16" s="12" t="s">
        <v>12</v>
      </c>
      <c r="E16" s="26" t="s">
        <v>64</v>
      </c>
      <c r="F16" s="82" t="s">
        <v>54</v>
      </c>
      <c r="G16" s="17">
        <v>14.28</v>
      </c>
      <c r="H16" s="17">
        <v>21.08</v>
      </c>
      <c r="I16" s="17">
        <v>22.44</v>
      </c>
      <c r="J16" s="82">
        <v>333.9</v>
      </c>
      <c r="K16" s="83" t="s">
        <v>65</v>
      </c>
      <c r="L16" s="84"/>
    </row>
    <row r="17" spans="1:12" ht="18.75" customHeight="1" x14ac:dyDescent="0.25">
      <c r="A17" s="80"/>
      <c r="B17" s="81"/>
      <c r="C17" s="7"/>
      <c r="D17" s="12" t="s">
        <v>12</v>
      </c>
      <c r="E17" s="26" t="s">
        <v>55</v>
      </c>
      <c r="F17" s="82" t="s">
        <v>44</v>
      </c>
      <c r="G17" s="17">
        <v>10.32</v>
      </c>
      <c r="H17" s="17">
        <v>14.82</v>
      </c>
      <c r="I17" s="17">
        <v>7.0000000000000007E-2</v>
      </c>
      <c r="J17" s="82">
        <v>175</v>
      </c>
      <c r="K17" s="83">
        <v>5.38</v>
      </c>
      <c r="L17" s="84"/>
    </row>
    <row r="18" spans="1:12" ht="28.5" customHeight="1" x14ac:dyDescent="0.25">
      <c r="A18" s="80"/>
      <c r="B18" s="81"/>
      <c r="C18" s="7"/>
      <c r="D18" s="12" t="s">
        <v>12</v>
      </c>
      <c r="E18" s="26" t="s">
        <v>66</v>
      </c>
      <c r="F18" s="59">
        <v>100</v>
      </c>
      <c r="G18" s="17">
        <v>11.4</v>
      </c>
      <c r="H18" s="17">
        <v>15.6</v>
      </c>
      <c r="I18" s="17">
        <v>3.96</v>
      </c>
      <c r="J18" s="59">
        <v>201.8</v>
      </c>
      <c r="K18" s="60" t="s">
        <v>67</v>
      </c>
      <c r="L18" s="84"/>
    </row>
    <row r="19" spans="1:12" ht="15.75" customHeight="1" x14ac:dyDescent="0.25">
      <c r="A19" s="85"/>
      <c r="B19" s="81"/>
      <c r="C19" s="7"/>
      <c r="D19" s="12" t="s">
        <v>13</v>
      </c>
      <c r="E19" s="31" t="s">
        <v>68</v>
      </c>
      <c r="F19" s="59">
        <v>180</v>
      </c>
      <c r="G19" s="59">
        <v>4.46</v>
      </c>
      <c r="H19" s="59">
        <v>4.05</v>
      </c>
      <c r="I19" s="59">
        <v>15.15</v>
      </c>
      <c r="J19" s="59">
        <v>114.9</v>
      </c>
      <c r="K19" s="60">
        <v>6.2</v>
      </c>
      <c r="L19" s="86"/>
    </row>
    <row r="20" spans="1:12" ht="15.75" customHeight="1" x14ac:dyDescent="0.25">
      <c r="A20" s="85"/>
      <c r="B20" s="87"/>
      <c r="C20" s="12"/>
      <c r="D20" s="12" t="s">
        <v>13</v>
      </c>
      <c r="E20" s="31" t="s">
        <v>42</v>
      </c>
      <c r="F20" s="59">
        <v>150</v>
      </c>
      <c r="G20" s="59">
        <v>3.15</v>
      </c>
      <c r="H20" s="59">
        <v>4.8</v>
      </c>
      <c r="I20" s="59">
        <v>14.1</v>
      </c>
      <c r="J20" s="59">
        <v>112.2</v>
      </c>
      <c r="K20" s="60"/>
      <c r="L20" s="86"/>
    </row>
    <row r="21" spans="1:12" s="27" customFormat="1" ht="15.75" customHeight="1" x14ac:dyDescent="0.25">
      <c r="A21" s="57"/>
      <c r="B21" s="58"/>
      <c r="C21" s="12"/>
      <c r="D21" s="7" t="s">
        <v>18</v>
      </c>
      <c r="E21" s="31" t="s">
        <v>57</v>
      </c>
      <c r="F21" s="59">
        <v>200</v>
      </c>
      <c r="G21" s="6">
        <v>0.2</v>
      </c>
      <c r="H21" s="6">
        <v>0.2</v>
      </c>
      <c r="I21" s="6">
        <v>27.9</v>
      </c>
      <c r="J21" s="59">
        <v>113.6</v>
      </c>
      <c r="K21" s="88" t="s">
        <v>58</v>
      </c>
      <c r="L21" s="61"/>
    </row>
    <row r="22" spans="1:12" ht="15.75" customHeight="1" x14ac:dyDescent="0.25">
      <c r="A22" s="80"/>
      <c r="B22" s="81"/>
      <c r="C22" s="7"/>
      <c r="D22" s="12" t="s">
        <v>33</v>
      </c>
      <c r="E22" s="26" t="s">
        <v>14</v>
      </c>
      <c r="F22" s="82">
        <v>30</v>
      </c>
      <c r="G22" s="19">
        <v>2.2999999999999998</v>
      </c>
      <c r="H22" s="19">
        <v>0.25</v>
      </c>
      <c r="I22" s="19">
        <v>14.8</v>
      </c>
      <c r="J22" s="82">
        <v>70.209999999999994</v>
      </c>
      <c r="K22" s="83" t="s">
        <v>39</v>
      </c>
      <c r="L22" s="84"/>
    </row>
    <row r="23" spans="1:12" ht="15.75" customHeight="1" x14ac:dyDescent="0.25">
      <c r="A23" s="80"/>
      <c r="B23" s="81"/>
      <c r="C23" s="7"/>
      <c r="D23" s="12" t="s">
        <v>33</v>
      </c>
      <c r="E23" s="26" t="s">
        <v>15</v>
      </c>
      <c r="F23" s="82">
        <v>40</v>
      </c>
      <c r="G23" s="19">
        <v>2.6</v>
      </c>
      <c r="H23" s="19">
        <v>0.5</v>
      </c>
      <c r="I23" s="19">
        <v>15.8</v>
      </c>
      <c r="J23" s="82">
        <v>78.099999999999994</v>
      </c>
      <c r="K23" s="83" t="s">
        <v>39</v>
      </c>
      <c r="L23" s="84"/>
    </row>
    <row r="24" spans="1:12" ht="15.75" customHeight="1" x14ac:dyDescent="0.25">
      <c r="A24" s="80"/>
      <c r="B24" s="81"/>
      <c r="C24" s="7"/>
      <c r="D24" s="12"/>
      <c r="E24" s="26" t="s">
        <v>43</v>
      </c>
      <c r="F24" s="82">
        <v>150</v>
      </c>
      <c r="G24" s="6">
        <v>1.4</v>
      </c>
      <c r="H24" s="6">
        <v>0.2</v>
      </c>
      <c r="I24" s="6">
        <v>14.3</v>
      </c>
      <c r="J24" s="82">
        <v>64.599999999999994</v>
      </c>
      <c r="K24" s="83" t="s">
        <v>39</v>
      </c>
      <c r="L24" s="84"/>
    </row>
    <row r="25" spans="1:12" ht="15.75" customHeight="1" x14ac:dyDescent="0.25">
      <c r="A25" s="80"/>
      <c r="B25" s="81"/>
      <c r="C25" s="7"/>
      <c r="D25" s="12"/>
      <c r="E25" s="26" t="s">
        <v>40</v>
      </c>
      <c r="F25" s="82">
        <v>40</v>
      </c>
      <c r="G25" s="19">
        <v>2.6</v>
      </c>
      <c r="H25" s="19">
        <v>2</v>
      </c>
      <c r="I25" s="19">
        <v>26</v>
      </c>
      <c r="J25" s="82">
        <v>136</v>
      </c>
      <c r="K25" s="83" t="s">
        <v>39</v>
      </c>
      <c r="L25" s="84"/>
    </row>
    <row r="26" spans="1:12" ht="15.75" customHeight="1" x14ac:dyDescent="0.25">
      <c r="A26" s="80"/>
      <c r="B26" s="81"/>
      <c r="C26" s="7"/>
      <c r="D26" s="12"/>
      <c r="E26" s="26" t="s">
        <v>45</v>
      </c>
      <c r="F26" s="82">
        <v>200</v>
      </c>
      <c r="G26" s="19">
        <v>1</v>
      </c>
      <c r="H26" s="19">
        <v>0.2</v>
      </c>
      <c r="I26" s="19">
        <v>20.2</v>
      </c>
      <c r="J26" s="82">
        <v>96.6</v>
      </c>
      <c r="K26" s="83" t="s">
        <v>39</v>
      </c>
      <c r="L26" s="84"/>
    </row>
    <row r="27" spans="1:12" ht="15.75" customHeight="1" thickBot="1" x14ac:dyDescent="0.3">
      <c r="A27" s="89"/>
      <c r="B27" s="90"/>
      <c r="C27" s="9"/>
      <c r="D27" s="14"/>
      <c r="E27" s="36"/>
      <c r="F27" s="91"/>
      <c r="G27" s="91"/>
      <c r="H27" s="91"/>
      <c r="I27" s="91"/>
      <c r="J27" s="91"/>
      <c r="K27" s="92"/>
      <c r="L27" s="93"/>
    </row>
    <row r="28" spans="1:12" ht="18.75" customHeight="1" thickBot="1" x14ac:dyDescent="0.3">
      <c r="A28" s="94"/>
      <c r="B28" s="95"/>
      <c r="C28" s="20"/>
      <c r="D28" s="21" t="s">
        <v>34</v>
      </c>
      <c r="E28" s="37"/>
      <c r="F28" s="96">
        <f>SUM(F14:F27)</f>
        <v>1490</v>
      </c>
      <c r="G28" s="96">
        <f>SUM(G14:G27)</f>
        <v>64.509999999999991</v>
      </c>
      <c r="H28" s="96">
        <f>SUM(H14:H27)</f>
        <v>80.900000000000006</v>
      </c>
      <c r="I28" s="96">
        <f>SUM(I14:I27)</f>
        <v>226.32</v>
      </c>
      <c r="J28" s="96">
        <f>SUM(J14:J27)</f>
        <v>1901.3099999999997</v>
      </c>
      <c r="K28" s="97"/>
      <c r="L28" s="98">
        <v>129</v>
      </c>
    </row>
    <row r="29" spans="1:12" ht="18.75" customHeight="1" thickBot="1" x14ac:dyDescent="0.3">
      <c r="A29" s="99">
        <f>A6</f>
        <v>2</v>
      </c>
      <c r="B29" s="100">
        <f>B6</f>
        <v>1</v>
      </c>
      <c r="C29" s="154" t="s">
        <v>35</v>
      </c>
      <c r="D29" s="155"/>
      <c r="E29" s="38"/>
      <c r="F29" s="101">
        <f>F11+F28</f>
        <v>1900</v>
      </c>
      <c r="G29" s="101">
        <f t="shared" ref="G29:L29" si="0">G11+G28</f>
        <v>76.419999999999987</v>
      </c>
      <c r="H29" s="101">
        <f t="shared" si="0"/>
        <v>93.580000000000013</v>
      </c>
      <c r="I29" s="101">
        <f t="shared" si="0"/>
        <v>299.90999999999997</v>
      </c>
      <c r="J29" s="101">
        <f t="shared" si="0"/>
        <v>2397.2099999999996</v>
      </c>
      <c r="K29" s="165">
        <f t="shared" si="0"/>
        <v>0</v>
      </c>
      <c r="L29" s="166">
        <f t="shared" si="0"/>
        <v>202</v>
      </c>
    </row>
  </sheetData>
  <mergeCells count="8">
    <mergeCell ref="H1:K1"/>
    <mergeCell ref="H2:K2"/>
    <mergeCell ref="A3:C3"/>
    <mergeCell ref="C29:D29"/>
    <mergeCell ref="A12:A13"/>
    <mergeCell ref="B12:B13"/>
    <mergeCell ref="C12:C14"/>
    <mergeCell ref="C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Компл.</vt:lpstr>
      <vt:lpstr>ШВ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2023-08-31T13:02:00Z</cp:lastPrinted>
  <dcterms:created xsi:type="dcterms:W3CDTF">2015-06-05T18:19:34Z</dcterms:created>
  <dcterms:modified xsi:type="dcterms:W3CDTF">2024-03-07T07:36:00Z</dcterms:modified>
</cp:coreProperties>
</file>