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алакишиева И. С\МЕНЮ\Меню 2023-2024 гг\нед. 3-24г\"/>
    </mc:Choice>
  </mc:AlternateContent>
  <bookViews>
    <workbookView xWindow="0" yWindow="0" windowWidth="20985" windowHeight="6825"/>
  </bookViews>
  <sheets>
    <sheet name="Компл." sheetId="6" r:id="rId1"/>
    <sheet name="ШВ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J12" i="6" l="1"/>
  <c r="I12" i="6"/>
  <c r="H12" i="6"/>
  <c r="G12" i="6"/>
  <c r="F12" i="6"/>
  <c r="A13" i="7" l="1"/>
  <c r="B29" i="7"/>
  <c r="A29" i="7"/>
  <c r="J28" i="7"/>
  <c r="I28" i="7"/>
  <c r="H28" i="7"/>
  <c r="G28" i="7"/>
  <c r="F28" i="7"/>
  <c r="L12" i="7"/>
  <c r="L29" i="7" s="1"/>
  <c r="J12" i="7"/>
  <c r="I12" i="7"/>
  <c r="H12" i="7"/>
  <c r="G12" i="7"/>
  <c r="F12" i="7"/>
  <c r="B23" i="6"/>
  <c r="A23" i="6"/>
  <c r="J22" i="6"/>
  <c r="I22" i="6"/>
  <c r="H22" i="6"/>
  <c r="G22" i="6"/>
  <c r="F22" i="6"/>
  <c r="G29" i="7" l="1"/>
  <c r="J29" i="7"/>
  <c r="H29" i="7"/>
  <c r="F29" i="7"/>
  <c r="I29" i="7"/>
  <c r="F23" i="6"/>
  <c r="H23" i="6"/>
  <c r="J23" i="6"/>
  <c r="G23" i="6"/>
  <c r="I23" i="6"/>
  <c r="L23" i="6"/>
</calcChain>
</file>

<file path=xl/sharedStrings.xml><?xml version="1.0" encoding="utf-8"?>
<sst xmlns="http://schemas.openxmlformats.org/spreadsheetml/2006/main" count="138" uniqueCount="74">
  <si>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</si>
  <si>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</si>
  <si>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</si>
  <si>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</si>
  <si>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</si>
  <si>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</si>
  <si>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</si>
  <si>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</si>
  <si>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</si>
  <si>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</si>
  <si>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</si>
  <si>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</si>
  <si>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</si>
  <si>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</si>
  <si>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</si>
  <si>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ржано-пшеничный</t>
  </si>
  <si>
    <t>7-11 лет</t>
  </si>
  <si>
    <t>150/10</t>
  </si>
  <si>
    <t>гор.напиток</t>
  </si>
  <si>
    <t>Батон пектиновый</t>
  </si>
  <si>
    <t>200/15</t>
  </si>
  <si>
    <t>напиток</t>
  </si>
  <si>
    <t>Утвердил:</t>
  </si>
  <si>
    <t>должность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</si>
  <si>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</si>
  <si>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</si>
  <si>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</si>
  <si>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</si>
  <si>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</si>
  <si>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</si>
  <si>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</si>
  <si>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</si>
  <si>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</si>
  <si>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</si>
  <si>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</si>
  <si>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</si>
  <si>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</si>
  <si>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итого</t>
  </si>
  <si>
    <t>Итого за день:</t>
  </si>
  <si>
    <t>Директор</t>
  </si>
  <si>
    <t xml:space="preserve">Тяпугина И. В. </t>
  </si>
  <si>
    <t>ОГАОУ ОК "Алгоритм Успеха"</t>
  </si>
  <si>
    <t>-</t>
  </si>
  <si>
    <t>90/15</t>
  </si>
  <si>
    <t>ТТК 5.24</t>
  </si>
  <si>
    <t>14,5</t>
  </si>
  <si>
    <t>Компот из фруктов и ягод с\м</t>
  </si>
  <si>
    <t>90/30</t>
  </si>
  <si>
    <t>Кондд. изд. пром. пр-ва</t>
  </si>
  <si>
    <t>Вареники с картофелем п/ф со
сметаной</t>
  </si>
  <si>
    <t>Сдобное изделие пром. пр-ва</t>
  </si>
  <si>
    <t>Чай с сахаром и лимоном</t>
  </si>
  <si>
    <t>Дополнительное питание</t>
  </si>
  <si>
    <t>Молоко</t>
  </si>
  <si>
    <t xml:space="preserve">Салат из фасоли, кукурузы и сухариков </t>
  </si>
  <si>
    <t>Щи из свежей капусты с
картофелем, со сметаной</t>
  </si>
  <si>
    <t>200/10</t>
  </si>
  <si>
    <t>Каша гречневая рассыпчатая</t>
  </si>
  <si>
    <t>Цыплята (бедро н/к) запеченные</t>
  </si>
  <si>
    <t>Жаркое по-домашнему из
бедра н\к</t>
  </si>
  <si>
    <t>Салат из свежих помидоров с
сухариками</t>
  </si>
  <si>
    <t>Рассольник Петербургский с перл. Крупой</t>
  </si>
  <si>
    <t>Щи из свежей капусты с картофелем и сметаной</t>
  </si>
  <si>
    <t>Котлеты мясные</t>
  </si>
  <si>
    <t>Наггетсы куриные</t>
  </si>
  <si>
    <t>Поджарка из свинины</t>
  </si>
  <si>
    <t>Рагу из овощей</t>
  </si>
  <si>
    <t>Капуста цветная запеченая</t>
  </si>
  <si>
    <t>Компот из смеси сухофруктов</t>
  </si>
  <si>
    <t>Салат из свеклы</t>
  </si>
  <si>
    <t>89/1</t>
  </si>
  <si>
    <t>86/1</t>
  </si>
  <si>
    <t>349/4</t>
  </si>
  <si>
    <t>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</si>
</sst>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" fontId="3" fillId="3" borderId="10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3" borderId="28" xfId="0" applyFont="1" applyFill="1" applyBorder="1" applyAlignment="1" applyProtection="1">
      <alignment horizontal="center" wrapText="1"/>
      <protection locked="0"/>
    </xf>
    <xf numFmtId="49" fontId="3" fillId="3" borderId="29" xfId="0" applyNumberFormat="1" applyFont="1" applyFill="1" applyBorder="1" applyAlignment="1" applyProtection="1">
      <alignment horizontal="center" wrapText="1"/>
      <protection locked="0"/>
    </xf>
    <xf numFmtId="0" fontId="3" fillId="3" borderId="29" xfId="0" applyFont="1" applyFill="1" applyBorder="1" applyAlignment="1" applyProtection="1">
      <alignment horizontal="center" wrapText="1"/>
      <protection locked="0"/>
    </xf>
    <xf numFmtId="0" fontId="3" fillId="3" borderId="30" xfId="0" applyFont="1" applyFill="1" applyBorder="1" applyAlignment="1" applyProtection="1">
      <alignment horizontal="center" wrapText="1"/>
      <protection locked="0"/>
    </xf>
    <xf numFmtId="0" fontId="3" fillId="3" borderId="31" xfId="0" applyFont="1" applyFill="1" applyBorder="1" applyAlignment="1" applyProtection="1">
      <alignment horizontal="center" wrapText="1"/>
      <protection locked="0"/>
    </xf>
    <xf numFmtId="0" fontId="3" fillId="3" borderId="32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0" borderId="38" xfId="0" applyFont="1" applyBorder="1" applyAlignment="1">
      <alignment horizontal="center"/>
    </xf>
    <xf numFmtId="0" fontId="3" fillId="3" borderId="39" xfId="0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3" fillId="3" borderId="41" xfId="0" applyFont="1" applyFill="1" applyBorder="1" applyAlignment="1" applyProtection="1">
      <alignment horizontal="center" wrapText="1"/>
      <protection locked="0"/>
    </xf>
    <xf numFmtId="0" fontId="3" fillId="0" borderId="29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vertical="top" wrapText="1"/>
    </xf>
    <xf numFmtId="0" fontId="13" fillId="2" borderId="3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13" fillId="2" borderId="2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2" borderId="19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1" fontId="3" fillId="3" borderId="10" xfId="0" applyNumberFormat="1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3" fillId="3" borderId="30" xfId="0" applyFont="1" applyFill="1" applyBorder="1" applyAlignment="1" applyProtection="1">
      <alignment horizontal="left" wrapText="1"/>
      <protection locked="0"/>
    </xf>
    <xf numFmtId="0" fontId="3" fillId="3" borderId="31" xfId="0" applyFont="1" applyFill="1" applyBorder="1" applyAlignment="1" applyProtection="1">
      <alignment horizontal="left" wrapText="1"/>
      <protection locked="0"/>
    </xf>
    <xf numFmtId="0" fontId="3" fillId="3" borderId="32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3" fillId="3" borderId="27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1" xfId="0" applyFont="1" applyFill="1" applyBorder="1" applyAlignment="1" applyProtection="1">
      <alignment horizontal="left" vertical="top" wrapText="1"/>
      <protection locked="0"/>
    </xf>
    <xf numFmtId="0" fontId="3" fillId="2" borderId="32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left" vertical="top"/>
    </xf>
    <xf numFmtId="0" fontId="0" fillId="2" borderId="22" xfId="0" applyFill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0" fillId="0" borderId="22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1" fillId="4" borderId="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85" zoomScaleNormal="85" workbookViewId="0">
      <selection activeCell="L23" sqref="L23"/>
    </sheetView>
  </sheetViews>
  <sheetFormatPr defaultRowHeight="15" x14ac:dyDescent="0.25"/>
  <cols>
    <col min="1" max="1" width="7.140625" style="27" customWidth="1"/>
    <col min="2" max="2" width="7.42578125" style="27" customWidth="1"/>
    <col min="3" max="3" width="15.28515625" style="27" customWidth="1"/>
    <col min="4" max="4" width="12" style="27" customWidth="1"/>
    <col min="5" max="5" width="30.85546875" style="27" customWidth="1"/>
    <col min="6" max="12" width="9.85546875" style="27" customWidth="1"/>
    <col min="13" max="16384" width="9.140625" style="27"/>
  </cols>
  <sheetData>
    <row r="1" spans="1:12" s="3" customFormat="1" x14ac:dyDescent="0.25">
      <c r="A1" s="3" t="s">
        <v>0</v>
      </c>
      <c r="C1" s="134" t="s">
        <v>41</v>
      </c>
      <c r="D1" s="135"/>
      <c r="E1" s="135"/>
      <c r="F1" s="3" t="s">
        <v>22</v>
      </c>
      <c r="G1" s="3" t="s">
        <v>23</v>
      </c>
      <c r="H1" s="134" t="s">
        <v>39</v>
      </c>
      <c r="I1" s="134"/>
      <c r="J1" s="134"/>
      <c r="K1" s="134"/>
    </row>
    <row r="2" spans="1:12" s="3" customFormat="1" ht="18" x14ac:dyDescent="0.25">
      <c r="A2" s="17"/>
      <c r="G2" s="3" t="s">
        <v>24</v>
      </c>
      <c r="H2" s="134" t="s">
        <v>40</v>
      </c>
      <c r="I2" s="134"/>
      <c r="J2" s="134"/>
      <c r="K2" s="134"/>
    </row>
    <row r="3" spans="1:12" s="3" customFormat="1" ht="17.25" customHeight="1" x14ac:dyDescent="0.2">
      <c r="A3" s="18" t="s">
        <v>25</v>
      </c>
      <c r="D3" s="19"/>
      <c r="E3" s="20" t="s">
        <v>16</v>
      </c>
      <c r="G3" s="3" t="s">
        <v>26</v>
      </c>
      <c r="H3" s="1">
        <v>5</v>
      </c>
      <c r="I3" s="1">
        <v>3</v>
      </c>
      <c r="J3" s="2">
        <v>2024</v>
      </c>
      <c r="K3" s="21"/>
    </row>
    <row r="4" spans="1:12" s="3" customFormat="1" ht="13.5" thickBot="1" x14ac:dyDescent="0.25">
      <c r="D4" s="18"/>
      <c r="H4" s="22" t="s">
        <v>27</v>
      </c>
      <c r="I4" s="22" t="s">
        <v>28</v>
      </c>
      <c r="J4" s="22" t="s">
        <v>29</v>
      </c>
    </row>
    <row r="5" spans="1:12" s="3" customFormat="1" ht="23.25" thickBot="1" x14ac:dyDescent="0.25">
      <c r="A5" s="13" t="s">
        <v>30</v>
      </c>
      <c r="B5" s="10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4</v>
      </c>
      <c r="H5" s="11" t="s">
        <v>5</v>
      </c>
      <c r="I5" s="11" t="s">
        <v>6</v>
      </c>
      <c r="J5" s="11" t="s">
        <v>3</v>
      </c>
      <c r="K5" s="12" t="s">
        <v>35</v>
      </c>
      <c r="L5" s="11" t="s">
        <v>2</v>
      </c>
    </row>
    <row r="6" spans="1:12" s="3" customFormat="1" ht="26.25" customHeight="1" x14ac:dyDescent="0.25">
      <c r="A6" s="9">
        <v>1</v>
      </c>
      <c r="B6" s="16">
        <v>2</v>
      </c>
      <c r="C6" s="73" t="s">
        <v>7</v>
      </c>
      <c r="D6" s="73" t="s">
        <v>8</v>
      </c>
      <c r="E6" s="62" t="s">
        <v>49</v>
      </c>
      <c r="F6" s="23" t="s">
        <v>17</v>
      </c>
      <c r="G6" s="23">
        <v>9.1999999999999993</v>
      </c>
      <c r="H6" s="23">
        <v>11.2</v>
      </c>
      <c r="I6" s="23">
        <v>33.799999999999997</v>
      </c>
      <c r="J6" s="23">
        <v>272.39999999999998</v>
      </c>
      <c r="K6" s="30" t="s">
        <v>44</v>
      </c>
      <c r="L6" s="33"/>
    </row>
    <row r="7" spans="1:12" s="3" customFormat="1" ht="18" customHeight="1" x14ac:dyDescent="0.25">
      <c r="A7" s="8"/>
      <c r="B7" s="15"/>
      <c r="C7" s="70"/>
      <c r="D7" s="74"/>
      <c r="E7" s="63" t="s">
        <v>50</v>
      </c>
      <c r="F7" s="44">
        <v>60</v>
      </c>
      <c r="G7" s="44">
        <v>4.4400000000000004</v>
      </c>
      <c r="H7" s="44">
        <v>8.1</v>
      </c>
      <c r="I7" s="44">
        <v>30.18</v>
      </c>
      <c r="J7" s="44">
        <v>211.38</v>
      </c>
      <c r="K7" s="31" t="s">
        <v>45</v>
      </c>
      <c r="L7" s="34"/>
    </row>
    <row r="8" spans="1:12" s="3" customFormat="1" ht="18.75" customHeight="1" x14ac:dyDescent="0.25">
      <c r="A8" s="8"/>
      <c r="B8" s="15"/>
      <c r="C8" s="70"/>
      <c r="D8" s="74" t="s">
        <v>18</v>
      </c>
      <c r="E8" s="63" t="s">
        <v>51</v>
      </c>
      <c r="F8" s="44" t="s">
        <v>20</v>
      </c>
      <c r="G8" s="44">
        <v>0.08</v>
      </c>
      <c r="H8" s="44">
        <v>0.02</v>
      </c>
      <c r="I8" s="44">
        <v>15</v>
      </c>
      <c r="J8" s="44">
        <v>60.5</v>
      </c>
      <c r="K8" s="32">
        <v>376.4</v>
      </c>
      <c r="L8" s="34"/>
    </row>
    <row r="9" spans="1:12" s="3" customFormat="1" ht="17.25" customHeight="1" thickBot="1" x14ac:dyDescent="0.3">
      <c r="A9" s="8"/>
      <c r="B9" s="15"/>
      <c r="C9" s="70"/>
      <c r="D9" s="74" t="s">
        <v>36</v>
      </c>
      <c r="E9" s="63" t="s">
        <v>19</v>
      </c>
      <c r="F9" s="44">
        <v>20</v>
      </c>
      <c r="G9" s="44">
        <v>0.8</v>
      </c>
      <c r="H9" s="44">
        <v>0.05</v>
      </c>
      <c r="I9" s="44">
        <v>10.6</v>
      </c>
      <c r="J9" s="44">
        <v>46.05</v>
      </c>
      <c r="K9" s="32">
        <v>2.1</v>
      </c>
      <c r="L9" s="35"/>
    </row>
    <row r="10" spans="1:12" s="3" customFormat="1" ht="18.75" customHeight="1" thickBot="1" x14ac:dyDescent="0.3">
      <c r="A10" s="14"/>
      <c r="B10" s="52"/>
      <c r="C10" s="80"/>
      <c r="D10" s="37"/>
      <c r="E10" s="64"/>
      <c r="F10" s="41"/>
      <c r="G10" s="41"/>
      <c r="H10" s="41"/>
      <c r="I10" s="41"/>
      <c r="J10" s="41"/>
      <c r="K10" s="45"/>
      <c r="L10" s="28">
        <v>73</v>
      </c>
    </row>
    <row r="11" spans="1:12" s="3" customFormat="1" ht="30" customHeight="1" thickBot="1" x14ac:dyDescent="0.3">
      <c r="A11" s="46"/>
      <c r="B11" s="54"/>
      <c r="C11" s="78" t="s">
        <v>52</v>
      </c>
      <c r="D11" s="71"/>
      <c r="E11" s="79" t="s">
        <v>53</v>
      </c>
      <c r="F11" s="47">
        <v>200</v>
      </c>
      <c r="G11" s="47">
        <v>5.8</v>
      </c>
      <c r="H11" s="47">
        <v>12.8</v>
      </c>
      <c r="I11" s="47">
        <v>9.4</v>
      </c>
      <c r="J11" s="47">
        <v>118.4</v>
      </c>
      <c r="K11" s="65"/>
      <c r="L11" s="28">
        <v>26</v>
      </c>
    </row>
    <row r="12" spans="1:12" s="3" customFormat="1" ht="20.25" customHeight="1" thickBot="1" x14ac:dyDescent="0.3">
      <c r="A12" s="4"/>
      <c r="B12" s="5"/>
      <c r="C12" s="60"/>
      <c r="D12" s="38" t="s">
        <v>37</v>
      </c>
      <c r="E12" s="77"/>
      <c r="F12" s="29">
        <f>SUM(F6:F11)</f>
        <v>280</v>
      </c>
      <c r="G12" s="29">
        <f>SUM(G6:G11)</f>
        <v>20.32</v>
      </c>
      <c r="H12" s="29">
        <f>SUM(H6:H11)</f>
        <v>32.17</v>
      </c>
      <c r="I12" s="29">
        <f>SUM(I6:I11)</f>
        <v>98.97999999999999</v>
      </c>
      <c r="J12" s="29">
        <f>SUM(J6:J11)</f>
        <v>708.7299999999999</v>
      </c>
      <c r="K12" s="55"/>
      <c r="L12" s="56">
        <f>SUM(L6:L11)</f>
        <v>99</v>
      </c>
    </row>
    <row r="13" spans="1:12" s="3" customFormat="1" ht="30" customHeight="1" x14ac:dyDescent="0.25">
      <c r="A13" s="59">
        <v>1</v>
      </c>
      <c r="B13" s="61">
        <v>2</v>
      </c>
      <c r="C13" s="73" t="s">
        <v>9</v>
      </c>
      <c r="D13" s="76" t="s">
        <v>10</v>
      </c>
      <c r="E13" s="62" t="s">
        <v>54</v>
      </c>
      <c r="F13" s="23">
        <v>60</v>
      </c>
      <c r="G13" s="57">
        <v>3.86</v>
      </c>
      <c r="H13" s="57">
        <v>3.35</v>
      </c>
      <c r="I13" s="57">
        <v>22.71</v>
      </c>
      <c r="J13" s="23">
        <v>136.47999999999999</v>
      </c>
      <c r="K13" s="30">
        <v>3.12</v>
      </c>
      <c r="L13" s="33"/>
    </row>
    <row r="14" spans="1:12" s="3" customFormat="1" ht="27" customHeight="1" x14ac:dyDescent="0.25">
      <c r="A14" s="40"/>
      <c r="B14" s="39"/>
      <c r="C14" s="72"/>
      <c r="D14" s="75" t="s">
        <v>11</v>
      </c>
      <c r="E14" s="63" t="s">
        <v>55</v>
      </c>
      <c r="F14" s="44" t="s">
        <v>56</v>
      </c>
      <c r="G14" s="44">
        <v>1.38</v>
      </c>
      <c r="H14" s="44">
        <v>4.0999999999999996</v>
      </c>
      <c r="I14" s="44">
        <v>6.18</v>
      </c>
      <c r="J14" s="44">
        <v>67.180000000000007</v>
      </c>
      <c r="K14" s="32">
        <v>4.3</v>
      </c>
      <c r="L14" s="34"/>
    </row>
    <row r="15" spans="1:12" s="3" customFormat="1" ht="17.25" customHeight="1" x14ac:dyDescent="0.25">
      <c r="A15" s="40"/>
      <c r="B15" s="39"/>
      <c r="C15" s="72"/>
      <c r="D15" s="75" t="s">
        <v>13</v>
      </c>
      <c r="E15" s="63" t="s">
        <v>57</v>
      </c>
      <c r="F15" s="44">
        <v>150</v>
      </c>
      <c r="G15" s="44">
        <v>4.46</v>
      </c>
      <c r="H15" s="44">
        <v>4.05</v>
      </c>
      <c r="I15" s="44">
        <v>15.15</v>
      </c>
      <c r="J15" s="44">
        <v>114.87</v>
      </c>
      <c r="K15" s="32">
        <v>6.12</v>
      </c>
      <c r="L15" s="34"/>
    </row>
    <row r="16" spans="1:12" s="3" customFormat="1" ht="16.5" customHeight="1" x14ac:dyDescent="0.25">
      <c r="A16" s="40"/>
      <c r="B16" s="39"/>
      <c r="C16" s="72"/>
      <c r="D16" s="75" t="s">
        <v>12</v>
      </c>
      <c r="E16" s="63" t="s">
        <v>58</v>
      </c>
      <c r="F16" s="44">
        <v>90</v>
      </c>
      <c r="G16" s="44">
        <v>10.32</v>
      </c>
      <c r="H16" s="44">
        <v>14.82</v>
      </c>
      <c r="I16" s="44">
        <v>7.0000000000000007E-2</v>
      </c>
      <c r="J16" s="44">
        <v>174.98</v>
      </c>
      <c r="K16" s="32">
        <v>5.23</v>
      </c>
      <c r="L16" s="34"/>
    </row>
    <row r="17" spans="1:12" s="3" customFormat="1" ht="25.5" customHeight="1" x14ac:dyDescent="0.25">
      <c r="A17" s="40"/>
      <c r="B17" s="39"/>
      <c r="C17" s="72"/>
      <c r="D17" s="75" t="s">
        <v>12</v>
      </c>
      <c r="E17" s="63" t="s">
        <v>59</v>
      </c>
      <c r="F17" s="44" t="s">
        <v>43</v>
      </c>
      <c r="G17" s="44">
        <v>14.96</v>
      </c>
      <c r="H17" s="44">
        <v>19.14</v>
      </c>
      <c r="I17" s="44">
        <v>23.1</v>
      </c>
      <c r="J17" s="44">
        <v>324.5</v>
      </c>
      <c r="K17" s="32">
        <v>5.18</v>
      </c>
      <c r="L17" s="34"/>
    </row>
    <row r="18" spans="1:12" s="3" customFormat="1" ht="17.25" customHeight="1" x14ac:dyDescent="0.25">
      <c r="A18" s="40"/>
      <c r="B18" s="39"/>
      <c r="C18" s="72"/>
      <c r="D18" s="75" t="s">
        <v>21</v>
      </c>
      <c r="E18" s="63" t="s">
        <v>46</v>
      </c>
      <c r="F18" s="44">
        <v>200</v>
      </c>
      <c r="G18" s="24">
        <v>0.66</v>
      </c>
      <c r="H18" s="24">
        <v>0.1</v>
      </c>
      <c r="I18" s="24">
        <v>28.02</v>
      </c>
      <c r="J18" s="44">
        <v>115.62</v>
      </c>
      <c r="K18" s="32">
        <v>7.8</v>
      </c>
      <c r="L18" s="34"/>
    </row>
    <row r="19" spans="1:12" s="3" customFormat="1" ht="17.25" customHeight="1" x14ac:dyDescent="0.25">
      <c r="A19" s="40"/>
      <c r="B19" s="39"/>
      <c r="C19" s="72"/>
      <c r="D19" s="75" t="s">
        <v>36</v>
      </c>
      <c r="E19" s="63" t="s">
        <v>14</v>
      </c>
      <c r="F19" s="44">
        <v>30</v>
      </c>
      <c r="G19" s="44">
        <v>2.2999999999999998</v>
      </c>
      <c r="H19" s="44">
        <v>0.2</v>
      </c>
      <c r="I19" s="44">
        <v>14.8</v>
      </c>
      <c r="J19" s="44">
        <v>70.2</v>
      </c>
      <c r="K19" s="32">
        <v>2.1800000000000002</v>
      </c>
      <c r="L19" s="34"/>
    </row>
    <row r="20" spans="1:12" s="3" customFormat="1" ht="17.25" customHeight="1" x14ac:dyDescent="0.25">
      <c r="A20" s="40"/>
      <c r="B20" s="39"/>
      <c r="C20" s="72"/>
      <c r="D20" s="75" t="s">
        <v>36</v>
      </c>
      <c r="E20" s="63" t="s">
        <v>15</v>
      </c>
      <c r="F20" s="44">
        <v>40</v>
      </c>
      <c r="G20" s="44">
        <v>2.6</v>
      </c>
      <c r="H20" s="44">
        <v>0.5</v>
      </c>
      <c r="I20" s="44">
        <v>15.8</v>
      </c>
      <c r="J20" s="44">
        <v>15.8</v>
      </c>
      <c r="K20" s="32">
        <v>2.19</v>
      </c>
      <c r="L20" s="34"/>
    </row>
    <row r="21" spans="1:12" s="3" customFormat="1" ht="17.25" customHeight="1" x14ac:dyDescent="0.25">
      <c r="A21" s="40"/>
      <c r="B21" s="39"/>
      <c r="C21" s="72"/>
      <c r="D21" s="36"/>
      <c r="E21" s="63"/>
      <c r="F21" s="44"/>
      <c r="G21" s="44"/>
      <c r="H21" s="44"/>
      <c r="I21" s="44"/>
      <c r="J21" s="44"/>
      <c r="K21" s="32"/>
      <c r="L21" s="34"/>
    </row>
    <row r="22" spans="1:12" s="3" customFormat="1" ht="18.75" customHeight="1" x14ac:dyDescent="0.25">
      <c r="A22" s="40"/>
      <c r="B22" s="39"/>
      <c r="C22" s="50"/>
      <c r="D22" s="25" t="s">
        <v>37</v>
      </c>
      <c r="E22" s="58"/>
      <c r="F22" s="58">
        <f>SUM(F13:F21)</f>
        <v>570</v>
      </c>
      <c r="G22" s="58">
        <f>SUM(G13:G21)</f>
        <v>40.54</v>
      </c>
      <c r="H22" s="58">
        <f>SUM(H13:H21)</f>
        <v>46.260000000000005</v>
      </c>
      <c r="I22" s="58">
        <f>SUM(I13:I21)</f>
        <v>125.83</v>
      </c>
      <c r="J22" s="58">
        <f>SUM(J13:J21)</f>
        <v>1019.63</v>
      </c>
      <c r="K22" s="66"/>
      <c r="L22" s="68">
        <v>94</v>
      </c>
    </row>
    <row r="23" spans="1:12" s="3" customFormat="1" ht="18.75" customHeight="1" thickBot="1" x14ac:dyDescent="0.25">
      <c r="A23" s="6">
        <f>A6</f>
        <v>1</v>
      </c>
      <c r="B23" s="7">
        <f>B6</f>
        <v>2</v>
      </c>
      <c r="C23" s="136" t="s">
        <v>38</v>
      </c>
      <c r="D23" s="137"/>
      <c r="E23" s="26"/>
      <c r="F23" s="26">
        <f>F12+F22</f>
        <v>850</v>
      </c>
      <c r="G23" s="26">
        <f>G12+G22</f>
        <v>60.86</v>
      </c>
      <c r="H23" s="26">
        <f>H12+H22</f>
        <v>78.430000000000007</v>
      </c>
      <c r="I23" s="26">
        <f>I12+I22</f>
        <v>224.81</v>
      </c>
      <c r="J23" s="26">
        <f>J12+J22</f>
        <v>1728.36</v>
      </c>
      <c r="K23" s="67"/>
      <c r="L23" s="69">
        <f>L12+L22</f>
        <v>193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L27" sqref="L27"/>
    </sheetView>
  </sheetViews>
  <sheetFormatPr defaultRowHeight="15" x14ac:dyDescent="0.25"/>
  <cols>
    <col min="1" max="1" width="8.42578125" style="27" customWidth="1"/>
    <col min="2" max="2" width="7.42578125" style="27" customWidth="1"/>
    <col min="3" max="3" width="16.5703125" style="121" customWidth="1"/>
    <col min="4" max="4" width="12" style="121" customWidth="1"/>
    <col min="5" max="5" width="30.85546875" style="121" customWidth="1"/>
    <col min="6" max="12" width="9.85546875" style="121" customWidth="1"/>
    <col min="13" max="16384" width="9.140625" style="27"/>
  </cols>
  <sheetData>
    <row r="1" spans="1:12" s="3" customFormat="1" x14ac:dyDescent="0.25">
      <c r="A1" s="3" t="s">
        <v>0</v>
      </c>
      <c r="C1" s="142" t="s">
        <v>41</v>
      </c>
      <c r="D1" s="143"/>
      <c r="E1" s="143"/>
      <c r="F1" s="97" t="s">
        <v>22</v>
      </c>
      <c r="G1" s="97" t="s">
        <v>23</v>
      </c>
      <c r="H1" s="142" t="s">
        <v>39</v>
      </c>
      <c r="I1" s="142"/>
      <c r="J1" s="142"/>
      <c r="K1" s="142"/>
      <c r="L1" s="97"/>
    </row>
    <row r="2" spans="1:12" s="3" customFormat="1" ht="18" x14ac:dyDescent="0.2">
      <c r="A2" s="42"/>
      <c r="C2" s="97"/>
      <c r="D2" s="97"/>
      <c r="E2" s="97"/>
      <c r="F2" s="97"/>
      <c r="G2" s="97" t="s">
        <v>24</v>
      </c>
      <c r="H2" s="142" t="s">
        <v>40</v>
      </c>
      <c r="I2" s="142"/>
      <c r="J2" s="142"/>
      <c r="K2" s="142"/>
      <c r="L2" s="97"/>
    </row>
    <row r="3" spans="1:12" s="3" customFormat="1" ht="17.25" customHeight="1" x14ac:dyDescent="0.2">
      <c r="A3" s="43" t="s">
        <v>25</v>
      </c>
      <c r="C3" s="97"/>
      <c r="D3" s="122"/>
      <c r="E3" s="123" t="s">
        <v>16</v>
      </c>
      <c r="F3" s="97"/>
      <c r="G3" s="97" t="s">
        <v>26</v>
      </c>
      <c r="H3" s="98">
        <v>5</v>
      </c>
      <c r="I3" s="98">
        <v>3</v>
      </c>
      <c r="J3" s="99">
        <v>2024</v>
      </c>
      <c r="K3" s="100"/>
      <c r="L3" s="97"/>
    </row>
    <row r="4" spans="1:12" s="3" customFormat="1" ht="13.5" thickBot="1" x14ac:dyDescent="0.25">
      <c r="C4" s="97"/>
      <c r="D4" s="124"/>
      <c r="E4" s="97"/>
      <c r="F4" s="97"/>
      <c r="G4" s="97"/>
      <c r="H4" s="101" t="s">
        <v>27</v>
      </c>
      <c r="I4" s="101" t="s">
        <v>28</v>
      </c>
      <c r="J4" s="101" t="s">
        <v>29</v>
      </c>
      <c r="K4" s="97"/>
      <c r="L4" s="97"/>
    </row>
    <row r="5" spans="1:12" s="3" customFormat="1" ht="23.25" thickBot="1" x14ac:dyDescent="0.25">
      <c r="A5" s="13" t="s">
        <v>30</v>
      </c>
      <c r="B5" s="10" t="s">
        <v>31</v>
      </c>
      <c r="C5" s="102" t="s">
        <v>1</v>
      </c>
      <c r="D5" s="102" t="s">
        <v>32</v>
      </c>
      <c r="E5" s="102" t="s">
        <v>33</v>
      </c>
      <c r="F5" s="102" t="s">
        <v>34</v>
      </c>
      <c r="G5" s="102" t="s">
        <v>4</v>
      </c>
      <c r="H5" s="102" t="s">
        <v>5</v>
      </c>
      <c r="I5" s="102" t="s">
        <v>6</v>
      </c>
      <c r="J5" s="102" t="s">
        <v>3</v>
      </c>
      <c r="K5" s="103" t="s">
        <v>35</v>
      </c>
      <c r="L5" s="104" t="s">
        <v>2</v>
      </c>
    </row>
    <row r="6" spans="1:12" s="3" customFormat="1" ht="26.25" customHeight="1" x14ac:dyDescent="0.25">
      <c r="A6" s="9">
        <v>1</v>
      </c>
      <c r="B6" s="53">
        <v>2</v>
      </c>
      <c r="C6" s="84" t="s">
        <v>7</v>
      </c>
      <c r="D6" s="90" t="s">
        <v>8</v>
      </c>
      <c r="E6" s="62" t="s">
        <v>49</v>
      </c>
      <c r="F6" s="62" t="s">
        <v>17</v>
      </c>
      <c r="G6" s="62">
        <v>9.1999999999999993</v>
      </c>
      <c r="H6" s="62">
        <v>11.2</v>
      </c>
      <c r="I6" s="62">
        <v>33.799999999999997</v>
      </c>
      <c r="J6" s="62">
        <v>272.39999999999998</v>
      </c>
      <c r="K6" s="93" t="s">
        <v>73</v>
      </c>
      <c r="L6" s="105"/>
    </row>
    <row r="7" spans="1:12" s="3" customFormat="1" ht="18" customHeight="1" x14ac:dyDescent="0.25">
      <c r="A7" s="8"/>
      <c r="B7" s="15"/>
      <c r="C7" s="82"/>
      <c r="D7" s="81"/>
      <c r="E7" s="63" t="s">
        <v>50</v>
      </c>
      <c r="F7" s="63">
        <v>60</v>
      </c>
      <c r="G7" s="63">
        <v>4.4400000000000004</v>
      </c>
      <c r="H7" s="63">
        <v>8.1</v>
      </c>
      <c r="I7" s="63">
        <v>30.18</v>
      </c>
      <c r="J7" s="63">
        <v>211.38</v>
      </c>
      <c r="K7" s="63" t="s">
        <v>45</v>
      </c>
      <c r="L7" s="106"/>
    </row>
    <row r="8" spans="1:12" s="3" customFormat="1" ht="18.75" customHeight="1" x14ac:dyDescent="0.25">
      <c r="A8" s="8"/>
      <c r="B8" s="15"/>
      <c r="C8" s="82"/>
      <c r="D8" s="91" t="s">
        <v>18</v>
      </c>
      <c r="E8" s="63" t="s">
        <v>51</v>
      </c>
      <c r="F8" s="63" t="s">
        <v>20</v>
      </c>
      <c r="G8" s="63">
        <v>0.08</v>
      </c>
      <c r="H8" s="63">
        <v>0.02</v>
      </c>
      <c r="I8" s="63">
        <v>15</v>
      </c>
      <c r="J8" s="63">
        <v>60.5</v>
      </c>
      <c r="K8" s="63">
        <v>376.4</v>
      </c>
      <c r="L8" s="106"/>
    </row>
    <row r="9" spans="1:12" s="3" customFormat="1" ht="17.25" customHeight="1" thickBot="1" x14ac:dyDescent="0.3">
      <c r="A9" s="8"/>
      <c r="B9" s="15"/>
      <c r="C9" s="82"/>
      <c r="D9" s="91" t="s">
        <v>36</v>
      </c>
      <c r="E9" s="63" t="s">
        <v>19</v>
      </c>
      <c r="F9" s="63">
        <v>20</v>
      </c>
      <c r="G9" s="63">
        <v>0.8</v>
      </c>
      <c r="H9" s="63">
        <v>0.05</v>
      </c>
      <c r="I9" s="63">
        <v>10.6</v>
      </c>
      <c r="J9" s="63">
        <v>46.05</v>
      </c>
      <c r="K9" s="63">
        <v>2.1</v>
      </c>
      <c r="L9" s="107"/>
    </row>
    <row r="10" spans="1:12" s="3" customFormat="1" ht="18.75" customHeight="1" thickBot="1" x14ac:dyDescent="0.3">
      <c r="A10" s="14"/>
      <c r="B10" s="52"/>
      <c r="C10" s="85"/>
      <c r="D10" s="86"/>
      <c r="E10" s="125"/>
      <c r="F10" s="64"/>
      <c r="G10" s="64"/>
      <c r="H10" s="64"/>
      <c r="I10" s="64"/>
      <c r="J10" s="64"/>
      <c r="K10" s="64"/>
      <c r="L10" s="108">
        <v>73</v>
      </c>
    </row>
    <row r="11" spans="1:12" s="3" customFormat="1" ht="30" customHeight="1" thickBot="1" x14ac:dyDescent="0.3">
      <c r="A11" s="94"/>
      <c r="B11" s="95"/>
      <c r="C11" s="126" t="s">
        <v>52</v>
      </c>
      <c r="D11" s="127"/>
      <c r="E11" s="96" t="s">
        <v>53</v>
      </c>
      <c r="F11" s="83">
        <v>200</v>
      </c>
      <c r="G11" s="83">
        <v>5.8</v>
      </c>
      <c r="H11" s="83">
        <v>12.8</v>
      </c>
      <c r="I11" s="83">
        <v>9.4</v>
      </c>
      <c r="J11" s="83">
        <v>118.4</v>
      </c>
      <c r="K11" s="83"/>
      <c r="L11" s="109">
        <v>26</v>
      </c>
    </row>
    <row r="12" spans="1:12" s="3" customFormat="1" ht="18.75" customHeight="1" thickBot="1" x14ac:dyDescent="0.3">
      <c r="A12" s="51"/>
      <c r="B12" s="51"/>
      <c r="C12" s="128"/>
      <c r="D12" s="129" t="s">
        <v>37</v>
      </c>
      <c r="E12" s="110"/>
      <c r="F12" s="110">
        <f>SUM(F6:F11)</f>
        <v>280</v>
      </c>
      <c r="G12" s="110">
        <f>SUM(G6:G11)</f>
        <v>20.32</v>
      </c>
      <c r="H12" s="110">
        <f>SUM(H6:H11)</f>
        <v>32.17</v>
      </c>
      <c r="I12" s="110">
        <f>SUM(I6:I11)</f>
        <v>98.97999999999999</v>
      </c>
      <c r="J12" s="110">
        <f>SUM(J6:J11)</f>
        <v>708.7299999999999</v>
      </c>
      <c r="K12" s="110"/>
      <c r="L12" s="110">
        <f>SUM(L6:L11)</f>
        <v>99</v>
      </c>
    </row>
    <row r="13" spans="1:12" s="3" customFormat="1" ht="31.5" customHeight="1" x14ac:dyDescent="0.25">
      <c r="A13" s="138" t="str">
        <f>A5</f>
        <v>Неделя</v>
      </c>
      <c r="B13" s="140">
        <v>2</v>
      </c>
      <c r="C13" s="92" t="s">
        <v>9</v>
      </c>
      <c r="D13" s="90" t="s">
        <v>10</v>
      </c>
      <c r="E13" s="62" t="s">
        <v>60</v>
      </c>
      <c r="F13" s="62">
        <v>100</v>
      </c>
      <c r="G13" s="62">
        <v>1.92</v>
      </c>
      <c r="H13" s="62">
        <v>5.46</v>
      </c>
      <c r="I13" s="62">
        <v>14.52</v>
      </c>
      <c r="J13" s="62">
        <v>114.9</v>
      </c>
      <c r="K13" s="62">
        <v>3.18</v>
      </c>
      <c r="L13" s="111"/>
    </row>
    <row r="14" spans="1:12" s="3" customFormat="1" ht="26.25" customHeight="1" x14ac:dyDescent="0.25">
      <c r="A14" s="139"/>
      <c r="B14" s="141"/>
      <c r="C14" s="89"/>
      <c r="D14" s="91" t="s">
        <v>10</v>
      </c>
      <c r="E14" s="63" t="s">
        <v>69</v>
      </c>
      <c r="F14" s="63">
        <v>100</v>
      </c>
      <c r="G14" s="63">
        <v>0.8</v>
      </c>
      <c r="H14" s="63">
        <v>3.6</v>
      </c>
      <c r="I14" s="63">
        <v>4.9000000000000004</v>
      </c>
      <c r="J14" s="63">
        <v>55.7</v>
      </c>
      <c r="K14" s="63">
        <v>3.29</v>
      </c>
      <c r="L14" s="112"/>
    </row>
    <row r="15" spans="1:12" s="3" customFormat="1" ht="36.75" customHeight="1" x14ac:dyDescent="0.25">
      <c r="A15" s="49">
        <v>1</v>
      </c>
      <c r="B15" s="87"/>
      <c r="C15" s="89"/>
      <c r="D15" s="91" t="s">
        <v>11</v>
      </c>
      <c r="E15" s="63" t="s">
        <v>61</v>
      </c>
      <c r="F15" s="63" t="s">
        <v>20</v>
      </c>
      <c r="G15" s="63">
        <v>1.6</v>
      </c>
      <c r="H15" s="63">
        <v>4</v>
      </c>
      <c r="I15" s="63">
        <v>13.2</v>
      </c>
      <c r="J15" s="63">
        <v>95.2</v>
      </c>
      <c r="K15" s="63">
        <v>4.3</v>
      </c>
      <c r="L15" s="113"/>
    </row>
    <row r="16" spans="1:12" s="3" customFormat="1" ht="38.25" customHeight="1" x14ac:dyDescent="0.25">
      <c r="A16" s="49"/>
      <c r="B16" s="87"/>
      <c r="C16" s="89"/>
      <c r="D16" s="91" t="s">
        <v>11</v>
      </c>
      <c r="E16" s="63" t="s">
        <v>62</v>
      </c>
      <c r="F16" s="63" t="s">
        <v>20</v>
      </c>
      <c r="G16" s="63">
        <v>1.4</v>
      </c>
      <c r="H16" s="63">
        <v>4.0999999999999996</v>
      </c>
      <c r="I16" s="63">
        <v>6.2</v>
      </c>
      <c r="J16" s="63">
        <v>67.2</v>
      </c>
      <c r="K16" s="63" t="s">
        <v>70</v>
      </c>
      <c r="L16" s="113"/>
    </row>
    <row r="17" spans="1:12" s="3" customFormat="1" ht="15" customHeight="1" x14ac:dyDescent="0.25">
      <c r="A17" s="49"/>
      <c r="B17" s="87"/>
      <c r="C17" s="130"/>
      <c r="D17" s="91" t="s">
        <v>12</v>
      </c>
      <c r="E17" s="63" t="s">
        <v>63</v>
      </c>
      <c r="F17" s="63" t="s">
        <v>47</v>
      </c>
      <c r="G17" s="63">
        <v>8</v>
      </c>
      <c r="H17" s="63">
        <v>11.2</v>
      </c>
      <c r="I17" s="63">
        <v>7.5</v>
      </c>
      <c r="J17" s="63">
        <v>162.4</v>
      </c>
      <c r="K17" s="63">
        <v>3.29</v>
      </c>
      <c r="L17" s="113"/>
    </row>
    <row r="18" spans="1:12" s="3" customFormat="1" ht="15" customHeight="1" x14ac:dyDescent="0.25">
      <c r="A18" s="49"/>
      <c r="B18" s="87"/>
      <c r="C18" s="130"/>
      <c r="D18" s="91" t="s">
        <v>12</v>
      </c>
      <c r="E18" s="63" t="s">
        <v>64</v>
      </c>
      <c r="F18" s="63" t="s">
        <v>47</v>
      </c>
      <c r="G18" s="63">
        <v>5.7</v>
      </c>
      <c r="H18" s="63">
        <v>7.4</v>
      </c>
      <c r="I18" s="63">
        <v>4.3</v>
      </c>
      <c r="J18" s="63">
        <v>106.4</v>
      </c>
      <c r="K18" s="63">
        <v>4.18</v>
      </c>
      <c r="L18" s="113"/>
    </row>
    <row r="19" spans="1:12" s="3" customFormat="1" ht="15" customHeight="1" x14ac:dyDescent="0.25">
      <c r="A19" s="49"/>
      <c r="B19" s="87"/>
      <c r="C19" s="130"/>
      <c r="D19" s="91" t="s">
        <v>12</v>
      </c>
      <c r="E19" s="63" t="s">
        <v>65</v>
      </c>
      <c r="F19" s="63">
        <v>150</v>
      </c>
      <c r="G19" s="63">
        <v>20</v>
      </c>
      <c r="H19" s="63">
        <v>33.6</v>
      </c>
      <c r="I19" s="63">
        <v>4.3</v>
      </c>
      <c r="J19" s="63">
        <v>399.4</v>
      </c>
      <c r="K19" s="63">
        <v>4.21</v>
      </c>
      <c r="L19" s="113"/>
    </row>
    <row r="20" spans="1:12" s="3" customFormat="1" ht="15" customHeight="1" x14ac:dyDescent="0.25">
      <c r="A20" s="49"/>
      <c r="B20" s="87"/>
      <c r="C20" s="130"/>
      <c r="D20" s="91" t="s">
        <v>13</v>
      </c>
      <c r="E20" s="63" t="s">
        <v>66</v>
      </c>
      <c r="F20" s="63">
        <v>180</v>
      </c>
      <c r="G20" s="63">
        <v>4.7</v>
      </c>
      <c r="H20" s="63">
        <v>5.0999999999999996</v>
      </c>
      <c r="I20" s="63">
        <v>21.4</v>
      </c>
      <c r="J20" s="63">
        <v>150</v>
      </c>
      <c r="K20" s="63" t="s">
        <v>42</v>
      </c>
      <c r="L20" s="113"/>
    </row>
    <row r="21" spans="1:12" s="3" customFormat="1" ht="15" customHeight="1" x14ac:dyDescent="0.25">
      <c r="A21" s="49"/>
      <c r="B21" s="87"/>
      <c r="C21" s="130"/>
      <c r="D21" s="91" t="s">
        <v>13</v>
      </c>
      <c r="E21" s="63" t="s">
        <v>67</v>
      </c>
      <c r="F21" s="63">
        <v>150</v>
      </c>
      <c r="G21" s="63">
        <v>3.7</v>
      </c>
      <c r="H21" s="63">
        <v>2.2000000000000002</v>
      </c>
      <c r="I21" s="63">
        <v>7.9</v>
      </c>
      <c r="J21" s="63">
        <v>66.3</v>
      </c>
      <c r="K21" s="63" t="s">
        <v>71</v>
      </c>
      <c r="L21" s="113"/>
    </row>
    <row r="22" spans="1:12" s="3" customFormat="1" ht="17.25" customHeight="1" x14ac:dyDescent="0.25">
      <c r="A22" s="49"/>
      <c r="B22" s="87"/>
      <c r="C22" s="130"/>
      <c r="D22" s="91" t="s">
        <v>21</v>
      </c>
      <c r="E22" s="63" t="s">
        <v>68</v>
      </c>
      <c r="F22" s="63">
        <v>200</v>
      </c>
      <c r="G22" s="63">
        <v>0.66</v>
      </c>
      <c r="H22" s="63">
        <v>0.1</v>
      </c>
      <c r="I22" s="63">
        <v>28.02</v>
      </c>
      <c r="J22" s="63">
        <v>115.62</v>
      </c>
      <c r="K22" s="63" t="s">
        <v>72</v>
      </c>
      <c r="L22" s="113"/>
    </row>
    <row r="23" spans="1:12" s="3" customFormat="1" ht="17.25" customHeight="1" x14ac:dyDescent="0.25">
      <c r="A23" s="49"/>
      <c r="B23" s="87"/>
      <c r="C23" s="130"/>
      <c r="D23" s="91" t="s">
        <v>36</v>
      </c>
      <c r="E23" s="63" t="s">
        <v>14</v>
      </c>
      <c r="F23" s="63">
        <v>30</v>
      </c>
      <c r="G23" s="63">
        <v>2.6</v>
      </c>
      <c r="H23" s="63">
        <v>0.5</v>
      </c>
      <c r="I23" s="63">
        <v>15.8</v>
      </c>
      <c r="J23" s="63">
        <v>70.2</v>
      </c>
      <c r="K23" s="63">
        <v>2.1800000000000002</v>
      </c>
      <c r="L23" s="113"/>
    </row>
    <row r="24" spans="1:12" s="3" customFormat="1" ht="17.25" customHeight="1" x14ac:dyDescent="0.25">
      <c r="A24" s="49"/>
      <c r="B24" s="87"/>
      <c r="C24" s="130"/>
      <c r="D24" s="91" t="s">
        <v>36</v>
      </c>
      <c r="E24" s="63" t="s">
        <v>15</v>
      </c>
      <c r="F24" s="63">
        <v>40</v>
      </c>
      <c r="G24" s="63">
        <v>2.9</v>
      </c>
      <c r="H24" s="63">
        <v>4.3</v>
      </c>
      <c r="I24" s="63">
        <v>12.5</v>
      </c>
      <c r="J24" s="63">
        <v>78.099999999999994</v>
      </c>
      <c r="K24" s="63">
        <v>2.19</v>
      </c>
      <c r="L24" s="113"/>
    </row>
    <row r="25" spans="1:12" s="3" customFormat="1" ht="17.25" customHeight="1" x14ac:dyDescent="0.25">
      <c r="A25" s="49"/>
      <c r="B25" s="87"/>
      <c r="C25" s="130"/>
      <c r="D25" s="81"/>
      <c r="E25" s="63" t="s">
        <v>48</v>
      </c>
      <c r="F25" s="63">
        <v>65</v>
      </c>
      <c r="G25" s="63">
        <v>2.8</v>
      </c>
      <c r="H25" s="63">
        <v>2.5</v>
      </c>
      <c r="I25" s="63">
        <v>38.15</v>
      </c>
      <c r="J25" s="63">
        <v>186.3</v>
      </c>
      <c r="K25" s="63" t="s">
        <v>42</v>
      </c>
      <c r="L25" s="113"/>
    </row>
    <row r="26" spans="1:12" s="3" customFormat="1" ht="17.25" customHeight="1" x14ac:dyDescent="0.25">
      <c r="A26" s="49"/>
      <c r="B26" s="87"/>
      <c r="C26" s="130"/>
      <c r="D26" s="81"/>
      <c r="E26" s="63"/>
      <c r="F26" s="63"/>
      <c r="G26" s="63"/>
      <c r="H26" s="63"/>
      <c r="I26" s="63"/>
      <c r="J26" s="63"/>
      <c r="K26" s="63"/>
      <c r="L26" s="113"/>
    </row>
    <row r="27" spans="1:12" s="3" customFormat="1" ht="17.25" customHeight="1" thickBot="1" x14ac:dyDescent="0.3">
      <c r="A27" s="49"/>
      <c r="B27" s="87"/>
      <c r="C27" s="130"/>
      <c r="D27" s="131"/>
      <c r="E27" s="63"/>
      <c r="F27" s="63"/>
      <c r="G27" s="63"/>
      <c r="H27" s="63"/>
      <c r="I27" s="63"/>
      <c r="J27" s="63"/>
      <c r="K27" s="63"/>
      <c r="L27" s="114"/>
    </row>
    <row r="28" spans="1:12" s="3" customFormat="1" ht="18.75" customHeight="1" thickBot="1" x14ac:dyDescent="0.3">
      <c r="A28" s="48"/>
      <c r="B28" s="88"/>
      <c r="C28" s="132"/>
      <c r="D28" s="133" t="s">
        <v>37</v>
      </c>
      <c r="E28" s="115"/>
      <c r="F28" s="115">
        <f>SUM(F15:F27)</f>
        <v>815</v>
      </c>
      <c r="G28" s="115">
        <f>SUM(G15:G27)</f>
        <v>54.06</v>
      </c>
      <c r="H28" s="115">
        <f>SUM(H15:H27)</f>
        <v>74.999999999999986</v>
      </c>
      <c r="I28" s="115">
        <f>SUM(I15:I27)</f>
        <v>159.26999999999998</v>
      </c>
      <c r="J28" s="115">
        <f>SUM(J15:J27)</f>
        <v>1497.12</v>
      </c>
      <c r="K28" s="116"/>
      <c r="L28" s="117">
        <v>129</v>
      </c>
    </row>
    <row r="29" spans="1:12" s="3" customFormat="1" ht="18.75" customHeight="1" thickBot="1" x14ac:dyDescent="0.25">
      <c r="A29" s="6">
        <f>A6</f>
        <v>1</v>
      </c>
      <c r="B29" s="7">
        <f>B6</f>
        <v>2</v>
      </c>
      <c r="C29" s="144" t="s">
        <v>38</v>
      </c>
      <c r="D29" s="145"/>
      <c r="E29" s="118"/>
      <c r="F29" s="118">
        <f>F12+F28</f>
        <v>1095</v>
      </c>
      <c r="G29" s="118">
        <f>G12+G28</f>
        <v>74.38</v>
      </c>
      <c r="H29" s="118">
        <f>H12+H28</f>
        <v>107.16999999999999</v>
      </c>
      <c r="I29" s="118">
        <f>I12+I28</f>
        <v>258.25</v>
      </c>
      <c r="J29" s="118">
        <f>J12+J28</f>
        <v>2205.85</v>
      </c>
      <c r="K29" s="119"/>
      <c r="L29" s="120">
        <f>L12+L28</f>
        <v>228</v>
      </c>
    </row>
  </sheetData>
  <mergeCells count="6">
    <mergeCell ref="C29:D29"/>
    <mergeCell ref="A13:A14"/>
    <mergeCell ref="B13:B14"/>
    <mergeCell ref="C1:E1"/>
    <mergeCell ref="H1:K1"/>
    <mergeCell ref="H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Компл.</vt:lpstr>
      <vt:lpstr>ШВ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2023-08-31T13:02:00Z</cp:lastPrinted>
  <dcterms:created xsi:type="dcterms:W3CDTF">2015-06-05T18:19:34Z</dcterms:created>
  <dcterms:modified xsi:type="dcterms:W3CDTF">2024-03-04T15:07:26Z</dcterms:modified>
</cp:coreProperties>
</file>